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y Drive\0 - Work in Progress\"/>
    </mc:Choice>
  </mc:AlternateContent>
  <bookViews>
    <workbookView xWindow="0" yWindow="0" windowWidth="28800" windowHeight="11700"/>
  </bookViews>
  <sheets>
    <sheet name="Budget Change" sheetId="5" r:id="rId1"/>
  </sheets>
  <definedNames>
    <definedName name="_Regression_Int" localSheetId="0" hidden="1">1</definedName>
    <definedName name="Print_Area_MI" localSheetId="0">'Budget Change'!$F$9:$J$32</definedName>
    <definedName name="Print_Area_MI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5" l="1"/>
  <c r="C21" i="5" l="1"/>
  <c r="D21" i="5"/>
  <c r="B21" i="5"/>
  <c r="E11" i="5"/>
  <c r="F11" i="5" s="1"/>
  <c r="B22" i="5"/>
  <c r="B23" i="5" s="1"/>
  <c r="C22" i="5"/>
  <c r="C23" i="5" s="1"/>
  <c r="D23" i="5"/>
  <c r="D22" i="5"/>
  <c r="G21" i="5"/>
  <c r="G24" i="5" s="1"/>
  <c r="E20" i="5"/>
  <c r="H20" i="5" s="1"/>
  <c r="E12" i="5"/>
  <c r="F12" i="5" s="1"/>
  <c r="E13" i="5"/>
  <c r="F13" i="5" s="1"/>
  <c r="E15" i="5"/>
  <c r="F15" i="5" s="1"/>
  <c r="E17" i="5"/>
  <c r="H17" i="5" s="1"/>
  <c r="E14" i="5"/>
  <c r="F14" i="5" s="1"/>
  <c r="E19" i="5"/>
  <c r="F19" i="5" s="1"/>
  <c r="E18" i="5"/>
  <c r="F18" i="5" s="1"/>
  <c r="F17" i="5"/>
  <c r="E16" i="5"/>
  <c r="F16" i="5" s="1"/>
  <c r="H18" i="5"/>
  <c r="H15" i="5" l="1"/>
  <c r="H14" i="5"/>
  <c r="H19" i="5"/>
  <c r="H16" i="5"/>
  <c r="H13" i="5"/>
  <c r="E21" i="5"/>
  <c r="E22" i="5"/>
  <c r="F22" i="5" s="1"/>
  <c r="H11" i="5"/>
  <c r="D24" i="5"/>
  <c r="D26" i="5" s="1"/>
  <c r="D31" i="5" s="1"/>
  <c r="F21" i="5"/>
  <c r="E23" i="5"/>
  <c r="C24" i="5"/>
  <c r="B24" i="5"/>
  <c r="H12" i="5"/>
  <c r="D29" i="5" l="1"/>
  <c r="C29" i="5"/>
  <c r="C31" i="5"/>
  <c r="H21" i="5"/>
  <c r="F23" i="5"/>
  <c r="E24" i="5"/>
  <c r="H24" i="5" l="1"/>
  <c r="F24" i="5"/>
  <c r="I20" i="5"/>
  <c r="I14" i="5"/>
  <c r="I16" i="5"/>
  <c r="I17" i="5"/>
  <c r="I13" i="5"/>
  <c r="I19" i="5"/>
  <c r="I15" i="5"/>
  <c r="I11" i="5"/>
  <c r="I18" i="5"/>
  <c r="I12" i="5"/>
</calcChain>
</file>

<file path=xl/comments1.xml><?xml version="1.0" encoding="utf-8"?>
<comments xmlns="http://schemas.openxmlformats.org/spreadsheetml/2006/main">
  <authors>
    <author>RenieHagensen</author>
  </authors>
  <commentList>
    <comment ref="I9" authorId="0" shapeId="0">
      <text>
        <r>
          <rPr>
            <sz val="10"/>
            <color indexed="81"/>
            <rFont val="Times New Roman"/>
            <family val="1"/>
          </rPr>
          <t>Cells in this column will say CHK if the individual line has changed by more than 25% from the original budget or if the change for this line from the original budget exceeds 10% of the total budget.</t>
        </r>
      </text>
    </comment>
    <comment ref="A17" authorId="0" shapeId="0">
      <text>
        <r>
          <rPr>
            <sz val="8"/>
            <color indexed="81"/>
            <rFont val="Tahoma"/>
            <family val="2"/>
          </rPr>
          <t xml:space="preserve">Generally, the first $25,000 paid to a subcontractor is subject to F&amp;A costs.
</t>
        </r>
      </text>
    </comment>
  </commentList>
</comments>
</file>

<file path=xl/sharedStrings.xml><?xml version="1.0" encoding="utf-8"?>
<sst xmlns="http://schemas.openxmlformats.org/spreadsheetml/2006/main" count="49" uniqueCount="45">
  <si>
    <t>410000 - Salaries</t>
  </si>
  <si>
    <t>420000 - Benefits</t>
  </si>
  <si>
    <t>500000 - Other Expenses</t>
  </si>
  <si>
    <t>530000 - Travel</t>
  </si>
  <si>
    <t>600000 - Equipment</t>
  </si>
  <si>
    <t>890000 - Student Fees</t>
  </si>
  <si>
    <t>890010 - F&amp;A Costs</t>
  </si>
  <si>
    <t>TOTAL</t>
  </si>
  <si>
    <t>Rate Type:</t>
  </si>
  <si>
    <t>Percentage of TDC</t>
  </si>
  <si>
    <t>Percentage of S&amp;W</t>
  </si>
  <si>
    <t>Rate:</t>
  </si>
  <si>
    <t>Other - Exclude from F&amp;A</t>
  </si>
  <si>
    <t>Percentage of MTDC</t>
  </si>
  <si>
    <t>Total Direct Costs</t>
  </si>
  <si>
    <t>F&amp;A Basis</t>
  </si>
  <si>
    <t>F&amp;A Rate:</t>
  </si>
  <si>
    <t>Requested Increase/(Reduction)</t>
  </si>
  <si>
    <t>Direct costs subject to F&amp;A should be</t>
  </si>
  <si>
    <t>-OR-</t>
  </si>
  <si>
    <t>Direct costs exempt from F&amp;A should be</t>
  </si>
  <si>
    <t>NOTE: if the award total is not changing, see calculator below.</t>
  </si>
  <si>
    <t>Original</t>
  </si>
  <si>
    <t>Budget</t>
  </si>
  <si>
    <t>Current</t>
  </si>
  <si>
    <t>Change</t>
  </si>
  <si>
    <t>Requested</t>
  </si>
  <si>
    <t>Revised</t>
  </si>
  <si>
    <t>Cumulative</t>
  </si>
  <si>
    <t>Expenses Thru:</t>
  </si>
  <si>
    <t>Available</t>
  </si>
  <si>
    <t>Comments:</t>
  </si>
  <si>
    <t>Budget Category</t>
  </si>
  <si>
    <t>850000 - Sub pmts with F&amp;A</t>
  </si>
  <si>
    <t>850000 - Subs pmts, no F&amp;A</t>
  </si>
  <si>
    <t>Participant Costs</t>
  </si>
  <si>
    <t>OSP</t>
  </si>
  <si>
    <t>OSP Proposal Number:</t>
  </si>
  <si>
    <t>OFC Project Number:</t>
  </si>
  <si>
    <t>Principal Investigator:</t>
  </si>
  <si>
    <t>Project Title:</t>
  </si>
  <si>
    <t>Sponsor:</t>
  </si>
  <si>
    <t>Date:</t>
  </si>
  <si>
    <t>Note: The above information is not required by OSP, but may be added if it assists your College's/Department's internal procedures.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</si>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</sst>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164" formatCode="General_)"/>
    <numFmt numFmtId="165" formatCode="0.0%"/>
    <numFmt numFmtId="166" formatCode="mm/dd/yy;@"/>
    <numFmt numFmtId="167" formatCode="&quot;$&quot;#,##0.00"/>
  </numFmts>
  <fonts count="19" x14ac:knownFonts="1">
    <font>
      <sz val="10"/>
      <name val="Courier"/>
    </font>
    <font>
      <sz val="10"/>
      <name val="MS Sans Serif"/>
      <family val="2"/>
    </font>
    <font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i/>
      <sz val="12"/>
      <color indexed="12"/>
      <name val="Arial"/>
      <family val="2"/>
    </font>
    <font>
      <sz val="8"/>
      <name val="Courier"/>
      <family val="3"/>
    </font>
    <font>
      <b/>
      <sz val="12"/>
      <color indexed="12"/>
      <name val="Arial"/>
      <family val="2"/>
    </font>
    <font>
      <b/>
      <i/>
      <sz val="11"/>
      <color indexed="10"/>
      <name val="Arial"/>
      <family val="2"/>
    </font>
    <font>
      <b/>
      <sz val="11"/>
      <name val="Arial"/>
      <family val="2"/>
    </font>
    <font>
      <sz val="12"/>
      <name val="Bookshelf Symbol 7"/>
      <charset val="2"/>
    </font>
    <font>
      <sz val="8"/>
      <color indexed="81"/>
      <name val="Tahoma"/>
      <family val="2"/>
    </font>
    <font>
      <sz val="10"/>
      <color indexed="81"/>
      <name val="Times New Roman"/>
      <family val="1"/>
    </font>
    <font>
      <b/>
      <i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164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164" fontId="0" fillId="0" borderId="0" xfId="0"/>
    <xf numFmtId="164" fontId="6" fillId="0" borderId="0" xfId="0" applyFont="1" applyProtection="1">
      <protection locked="0"/>
    </xf>
    <xf numFmtId="164" fontId="6" fillId="0" borderId="0" xfId="0" applyFont="1" applyAlignment="1" applyProtection="1">
      <alignment vertical="top" wrapText="1"/>
      <protection locked="0"/>
    </xf>
    <xf numFmtId="39" fontId="5" fillId="0" borderId="0" xfId="0" applyNumberFormat="1" applyFont="1" applyBorder="1" applyAlignment="1" applyProtection="1">
      <alignment horizontal="left"/>
      <protection locked="0"/>
    </xf>
    <xf numFmtId="39" fontId="5" fillId="0" borderId="0" xfId="0" applyNumberFormat="1" applyFont="1" applyBorder="1" applyAlignment="1" applyProtection="1">
      <alignment horizontal="center"/>
      <protection locked="0"/>
    </xf>
    <xf numFmtId="10" fontId="5" fillId="0" borderId="0" xfId="2" applyNumberFormat="1" applyFont="1" applyBorder="1" applyAlignment="1" applyProtection="1">
      <alignment horizontal="center"/>
      <protection locked="0"/>
    </xf>
    <xf numFmtId="164" fontId="7" fillId="0" borderId="0" xfId="0" applyFont="1" applyProtection="1">
      <protection locked="0"/>
    </xf>
    <xf numFmtId="164" fontId="3" fillId="0" borderId="0" xfId="0" applyFont="1" applyProtection="1">
      <protection locked="0"/>
    </xf>
    <xf numFmtId="164" fontId="4" fillId="0" borderId="0" xfId="0" applyFont="1" applyProtection="1">
      <protection locked="0"/>
    </xf>
    <xf numFmtId="164" fontId="4" fillId="0" borderId="0" xfId="0" applyFont="1" applyBorder="1" applyProtection="1">
      <protection locked="0"/>
    </xf>
    <xf numFmtId="164" fontId="2" fillId="0" borderId="0" xfId="0" applyFont="1" applyProtection="1">
      <protection locked="0"/>
    </xf>
    <xf numFmtId="164" fontId="0" fillId="0" borderId="0" xfId="0" applyBorder="1" applyProtection="1">
      <protection locked="0"/>
    </xf>
    <xf numFmtId="40" fontId="5" fillId="0" borderId="0" xfId="1" applyFont="1" applyBorder="1" applyAlignment="1" applyProtection="1">
      <alignment horizontal="center"/>
      <protection locked="0"/>
    </xf>
    <xf numFmtId="165" fontId="6" fillId="0" borderId="4" xfId="2" applyNumberFormat="1" applyFont="1" applyBorder="1" applyAlignment="1" applyProtection="1">
      <alignment horizontal="center"/>
    </xf>
    <xf numFmtId="164" fontId="7" fillId="0" borderId="5" xfId="0" applyFont="1" applyBorder="1" applyProtection="1">
      <protection locked="0"/>
    </xf>
    <xf numFmtId="164" fontId="14" fillId="0" borderId="6" xfId="0" applyFont="1" applyBorder="1" applyAlignment="1" applyProtection="1">
      <alignment horizontal="right"/>
      <protection locked="0"/>
    </xf>
    <xf numFmtId="39" fontId="7" fillId="0" borderId="6" xfId="0" applyNumberFormat="1" applyFont="1" applyBorder="1" applyAlignment="1" applyProtection="1">
      <alignment horizontal="center"/>
      <protection locked="0"/>
    </xf>
    <xf numFmtId="164" fontId="4" fillId="0" borderId="7" xfId="0" applyFont="1" applyBorder="1" applyProtection="1">
      <protection locked="0"/>
    </xf>
    <xf numFmtId="164" fontId="14" fillId="0" borderId="1" xfId="0" applyFont="1" applyBorder="1" applyAlignment="1" applyProtection="1">
      <alignment horizontal="right"/>
      <protection locked="0"/>
    </xf>
    <xf numFmtId="39" fontId="7" fillId="0" borderId="1" xfId="0" applyNumberFormat="1" applyFont="1" applyBorder="1" applyAlignment="1" applyProtection="1">
      <alignment horizontal="center"/>
      <protection locked="0"/>
    </xf>
    <xf numFmtId="164" fontId="14" fillId="2" borderId="4" xfId="0" applyFont="1" applyFill="1" applyBorder="1" applyAlignment="1" applyProtection="1">
      <alignment horizontal="center" vertical="center" wrapText="1"/>
      <protection locked="0"/>
    </xf>
    <xf numFmtId="39" fontId="2" fillId="0" borderId="4" xfId="0" applyNumberFormat="1" applyFont="1" applyBorder="1" applyAlignment="1" applyProtection="1">
      <alignment horizontal="left"/>
      <protection locked="0"/>
    </xf>
    <xf numFmtId="164" fontId="9" fillId="0" borderId="0" xfId="0" applyFont="1" applyBorder="1" applyAlignment="1" applyProtection="1">
      <alignment horizontal="left"/>
      <protection locked="0"/>
    </xf>
    <xf numFmtId="9" fontId="10" fillId="0" borderId="0" xfId="2" applyFont="1" applyBorder="1" applyAlignment="1" applyProtection="1">
      <alignment horizontal="center"/>
      <protection locked="0"/>
    </xf>
    <xf numFmtId="164" fontId="9" fillId="0" borderId="10" xfId="0" applyFont="1" applyBorder="1" applyAlignment="1" applyProtection="1">
      <alignment horizontal="center"/>
      <protection locked="0"/>
    </xf>
    <xf numFmtId="39" fontId="5" fillId="3" borderId="11" xfId="0" applyNumberFormat="1" applyFont="1" applyFill="1" applyBorder="1" applyAlignment="1" applyProtection="1">
      <alignment horizontal="left"/>
      <protection locked="0"/>
    </xf>
    <xf numFmtId="164" fontId="7" fillId="3" borderId="2" xfId="0" applyFont="1" applyFill="1" applyBorder="1" applyProtection="1">
      <protection locked="0"/>
    </xf>
    <xf numFmtId="164" fontId="7" fillId="3" borderId="12" xfId="0" applyFont="1" applyFill="1" applyBorder="1" applyProtection="1">
      <protection locked="0"/>
    </xf>
    <xf numFmtId="164" fontId="14" fillId="2" borderId="10" xfId="0" applyFont="1" applyFill="1" applyBorder="1" applyAlignment="1" applyProtection="1">
      <alignment horizontal="center" vertical="center" wrapText="1"/>
      <protection locked="0"/>
    </xf>
    <xf numFmtId="164" fontId="14" fillId="2" borderId="13" xfId="0" applyFont="1" applyFill="1" applyBorder="1" applyAlignment="1" applyProtection="1">
      <alignment horizontal="center" vertical="center" wrapText="1"/>
      <protection locked="0"/>
    </xf>
    <xf numFmtId="40" fontId="6" fillId="3" borderId="4" xfId="1" applyFont="1" applyFill="1" applyBorder="1" applyAlignment="1" applyProtection="1">
      <alignment horizontal="center"/>
    </xf>
    <xf numFmtId="40" fontId="5" fillId="3" borderId="4" xfId="1" applyFont="1" applyFill="1" applyBorder="1" applyAlignment="1" applyProtection="1">
      <alignment horizontal="right"/>
    </xf>
    <xf numFmtId="40" fontId="6" fillId="3" borderId="4" xfId="1" applyFont="1" applyFill="1" applyBorder="1" applyAlignment="1" applyProtection="1">
      <alignment horizontal="right"/>
    </xf>
    <xf numFmtId="166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39" fontId="14" fillId="4" borderId="4" xfId="0" applyNumberFormat="1" applyFont="1" applyFill="1" applyBorder="1" applyAlignment="1" applyProtection="1">
      <alignment horizontal="left" vertical="center"/>
    </xf>
    <xf numFmtId="165" fontId="5" fillId="4" borderId="4" xfId="2" applyNumberFormat="1" applyFont="1" applyFill="1" applyBorder="1" applyAlignment="1" applyProtection="1">
      <alignment horizontal="center" vertical="center"/>
    </xf>
    <xf numFmtId="39" fontId="2" fillId="5" borderId="4" xfId="0" applyNumberFormat="1" applyFont="1" applyFill="1" applyBorder="1" applyAlignment="1" applyProtection="1">
      <alignment horizontal="left" vertical="center"/>
    </xf>
    <xf numFmtId="165" fontId="6" fillId="5" borderId="4" xfId="2" applyNumberFormat="1" applyFont="1" applyFill="1" applyBorder="1" applyAlignment="1" applyProtection="1">
      <alignment horizontal="center" vertical="center"/>
    </xf>
    <xf numFmtId="39" fontId="14" fillId="6" borderId="4" xfId="0" applyNumberFormat="1" applyFont="1" applyFill="1" applyBorder="1" applyAlignment="1" applyProtection="1">
      <alignment horizontal="left" vertical="center"/>
    </xf>
    <xf numFmtId="165" fontId="5" fillId="0" borderId="4" xfId="2" applyNumberFormat="1" applyFont="1" applyBorder="1" applyAlignment="1" applyProtection="1">
      <alignment horizontal="center" vertical="center"/>
    </xf>
    <xf numFmtId="39" fontId="14" fillId="2" borderId="4" xfId="0" applyNumberFormat="1" applyFont="1" applyFill="1" applyBorder="1" applyAlignment="1" applyProtection="1">
      <alignment horizontal="left" vertical="center"/>
    </xf>
    <xf numFmtId="165" fontId="5" fillId="2" borderId="4" xfId="2" applyNumberFormat="1" applyFont="1" applyFill="1" applyBorder="1" applyAlignment="1" applyProtection="1">
      <alignment horizontal="center" vertical="center"/>
    </xf>
    <xf numFmtId="40" fontId="6" fillId="0" borderId="4" xfId="1" applyFont="1" applyFill="1" applyBorder="1" applyAlignment="1" applyProtection="1">
      <alignment horizontal="right"/>
      <protection locked="0"/>
    </xf>
    <xf numFmtId="40" fontId="15" fillId="0" borderId="4" xfId="1" applyFont="1" applyFill="1" applyBorder="1" applyAlignment="1" applyProtection="1">
      <alignment horizontal="right"/>
      <protection locked="0"/>
    </xf>
    <xf numFmtId="40" fontId="5" fillId="0" borderId="4" xfId="1" applyFont="1" applyFill="1" applyBorder="1" applyAlignment="1" applyProtection="1">
      <alignment horizontal="right"/>
      <protection locked="0"/>
    </xf>
    <xf numFmtId="8" fontId="6" fillId="0" borderId="4" xfId="1" applyNumberFormat="1" applyFont="1" applyBorder="1" applyAlignment="1" applyProtection="1">
      <alignment horizontal="right"/>
      <protection locked="0"/>
    </xf>
    <xf numFmtId="8" fontId="8" fillId="0" borderId="4" xfId="1" applyNumberFormat="1" applyFont="1" applyBorder="1" applyAlignment="1" applyProtection="1">
      <alignment horizontal="right"/>
      <protection locked="0"/>
    </xf>
    <xf numFmtId="8" fontId="6" fillId="0" borderId="4" xfId="1" applyNumberFormat="1" applyFont="1" applyBorder="1" applyAlignment="1" applyProtection="1">
      <alignment horizontal="right"/>
    </xf>
    <xf numFmtId="8" fontId="6" fillId="0" borderId="1" xfId="1" applyNumberFormat="1" applyFont="1" applyBorder="1" applyAlignment="1" applyProtection="1">
      <alignment horizontal="right"/>
      <protection locked="0"/>
    </xf>
    <xf numFmtId="8" fontId="5" fillId="4" borderId="4" xfId="1" applyNumberFormat="1" applyFont="1" applyFill="1" applyBorder="1" applyAlignment="1" applyProtection="1">
      <alignment horizontal="right" vertical="center"/>
    </xf>
    <xf numFmtId="8" fontId="5" fillId="4" borderId="1" xfId="1" applyNumberFormat="1" applyFont="1" applyFill="1" applyBorder="1" applyAlignment="1" applyProtection="1">
      <alignment horizontal="right" vertical="center"/>
    </xf>
    <xf numFmtId="8" fontId="12" fillId="4" borderId="4" xfId="1" applyNumberFormat="1" applyFont="1" applyFill="1" applyBorder="1" applyAlignment="1" applyProtection="1">
      <alignment horizontal="right" vertical="center"/>
    </xf>
    <xf numFmtId="8" fontId="6" fillId="5" borderId="4" xfId="1" applyNumberFormat="1" applyFont="1" applyFill="1" applyBorder="1" applyAlignment="1" applyProtection="1">
      <alignment horizontal="right" vertical="center"/>
    </xf>
    <xf numFmtId="8" fontId="5" fillId="0" borderId="4" xfId="1" applyNumberFormat="1" applyFont="1" applyFill="1" applyBorder="1" applyAlignment="1" applyProtection="1">
      <alignment horizontal="right" vertical="center"/>
    </xf>
    <xf numFmtId="8" fontId="5" fillId="0" borderId="4" xfId="1" applyNumberFormat="1" applyFont="1" applyBorder="1" applyAlignment="1" applyProtection="1">
      <alignment horizontal="right" vertical="center"/>
    </xf>
    <xf numFmtId="8" fontId="5" fillId="2" borderId="4" xfId="1" applyNumberFormat="1" applyFont="1" applyFill="1" applyBorder="1" applyAlignment="1" applyProtection="1">
      <alignment horizontal="right" vertical="center"/>
    </xf>
    <xf numFmtId="8" fontId="12" fillId="2" borderId="4" xfId="1" applyNumberFormat="1" applyFont="1" applyFill="1" applyBorder="1" applyAlignment="1" applyProtection="1">
      <alignment horizontal="right" vertical="center"/>
    </xf>
    <xf numFmtId="167" fontId="8" fillId="0" borderId="4" xfId="1" applyNumberFormat="1" applyFont="1" applyBorder="1" applyAlignment="1" applyProtection="1">
      <alignment horizontal="right"/>
      <protection locked="0"/>
    </xf>
    <xf numFmtId="167" fontId="6" fillId="0" borderId="4" xfId="1" applyNumberFormat="1" applyFont="1" applyBorder="1" applyAlignment="1" applyProtection="1">
      <alignment horizontal="right"/>
    </xf>
    <xf numFmtId="167" fontId="5" fillId="4" borderId="4" xfId="1" applyNumberFormat="1" applyFont="1" applyFill="1" applyBorder="1" applyAlignment="1" applyProtection="1">
      <alignment horizontal="right" vertical="center"/>
    </xf>
    <xf numFmtId="167" fontId="8" fillId="5" borderId="4" xfId="1" applyNumberFormat="1" applyFont="1" applyFill="1" applyBorder="1" applyAlignment="1" applyProtection="1">
      <alignment horizontal="right" vertical="center"/>
    </xf>
    <xf numFmtId="167" fontId="6" fillId="5" borderId="4" xfId="1" applyNumberFormat="1" applyFont="1" applyFill="1" applyBorder="1" applyAlignment="1" applyProtection="1">
      <alignment horizontal="right" vertical="center"/>
    </xf>
    <xf numFmtId="167" fontId="5" fillId="0" borderId="4" xfId="1" applyNumberFormat="1" applyFont="1" applyBorder="1" applyAlignment="1" applyProtection="1">
      <alignment horizontal="right" vertical="center"/>
    </xf>
    <xf numFmtId="167" fontId="5" fillId="2" borderId="4" xfId="1" applyNumberFormat="1" applyFont="1" applyFill="1" applyBorder="1" applyAlignment="1" applyProtection="1">
      <alignment horizontal="right" vertical="center"/>
    </xf>
    <xf numFmtId="7" fontId="5" fillId="0" borderId="4" xfId="0" applyNumberFormat="1" applyFont="1" applyBorder="1" applyAlignment="1" applyProtection="1">
      <alignment horizontal="center"/>
    </xf>
    <xf numFmtId="10" fontId="10" fillId="0" borderId="4" xfId="2" applyNumberFormat="1" applyFont="1" applyBorder="1" applyAlignment="1" applyProtection="1">
      <alignment horizontal="center"/>
      <protection locked="0"/>
    </xf>
    <xf numFmtId="164" fontId="2" fillId="0" borderId="1" xfId="0" applyFont="1" applyBorder="1" applyProtection="1">
      <protection locked="0"/>
    </xf>
    <xf numFmtId="164" fontId="2" fillId="0" borderId="2" xfId="0" applyFont="1" applyBorder="1" applyProtection="1">
      <protection locked="0"/>
    </xf>
    <xf numFmtId="164" fontId="14" fillId="0" borderId="0" xfId="0" applyFont="1" applyProtection="1">
      <protection locked="0"/>
    </xf>
    <xf numFmtId="164" fontId="2" fillId="0" borderId="1" xfId="0" applyFont="1" applyBorder="1" applyAlignment="1" applyProtection="1">
      <protection locked="0"/>
    </xf>
    <xf numFmtId="164" fontId="2" fillId="0" borderId="0" xfId="0" applyFont="1" applyBorder="1" applyAlignment="1" applyProtection="1">
      <protection locked="0"/>
    </xf>
    <xf numFmtId="14" fontId="2" fillId="0" borderId="1" xfId="0" applyNumberFormat="1" applyFont="1" applyBorder="1" applyProtection="1">
      <protection locked="0"/>
    </xf>
    <xf numFmtId="14" fontId="2" fillId="0" borderId="0" xfId="0" applyNumberFormat="1" applyFont="1" applyBorder="1" applyProtection="1">
      <protection locked="0"/>
    </xf>
    <xf numFmtId="164" fontId="18" fillId="0" borderId="0" xfId="0" applyFont="1" applyProtection="1">
      <protection locked="0"/>
    </xf>
    <xf numFmtId="167" fontId="5" fillId="0" borderId="8" xfId="1" applyNumberFormat="1" applyFont="1" applyBorder="1" applyAlignment="1" applyProtection="1">
      <alignment horizontal="center"/>
    </xf>
    <xf numFmtId="167" fontId="4" fillId="0" borderId="3" xfId="0" applyNumberFormat="1" applyFont="1" applyBorder="1" applyProtection="1"/>
    <xf numFmtId="167" fontId="5" fillId="0" borderId="9" xfId="1" applyNumberFormat="1" applyFont="1" applyBorder="1" applyAlignment="1" applyProtection="1">
      <alignment horizontal="center"/>
    </xf>
    <xf numFmtId="167" fontId="12" fillId="0" borderId="4" xfId="1" applyNumberFormat="1" applyFont="1" applyBorder="1" applyAlignment="1" applyProtection="1">
      <alignment horizontal="right" vertical="center"/>
      <protection locked="0"/>
    </xf>
    <xf numFmtId="164" fontId="2" fillId="0" borderId="1" xfId="0" applyFont="1" applyBorder="1" applyAlignment="1" applyProtection="1">
      <alignment horizontal="left"/>
      <protection locked="0"/>
    </xf>
    <xf numFmtId="164" fontId="2" fillId="0" borderId="2" xfId="0" applyFont="1" applyBorder="1" applyAlignment="1" applyProtection="1">
      <alignment horizontal="left"/>
      <protection locked="0"/>
    </xf>
    <xf numFmtId="164" fontId="9" fillId="0" borderId="7" xfId="0" applyFont="1" applyBorder="1" applyAlignment="1" applyProtection="1">
      <alignment horizontal="left"/>
      <protection locked="0"/>
    </xf>
    <xf numFmtId="164" fontId="9" fillId="0" borderId="1" xfId="0" applyFont="1" applyBorder="1" applyAlignment="1" applyProtection="1">
      <alignment horizontal="left"/>
      <protection locked="0"/>
    </xf>
    <xf numFmtId="164" fontId="13" fillId="0" borderId="14" xfId="0" quotePrefix="1" applyFont="1" applyBorder="1" applyAlignment="1" applyProtection="1">
      <alignment horizontal="center"/>
      <protection locked="0"/>
    </xf>
    <xf numFmtId="164" fontId="13" fillId="0" borderId="0" xfId="0" quotePrefix="1" applyFont="1" applyBorder="1" applyAlignment="1" applyProtection="1">
      <alignment horizontal="center"/>
      <protection locked="0"/>
    </xf>
    <xf numFmtId="164" fontId="14" fillId="2" borderId="10" xfId="0" applyFont="1" applyFill="1" applyBorder="1" applyAlignment="1" applyProtection="1">
      <alignment horizontal="left" vertical="center" wrapText="1"/>
      <protection locked="0"/>
    </xf>
    <xf numFmtId="164" fontId="14" fillId="2" borderId="13" xfId="0" applyFont="1" applyFill="1" applyBorder="1" applyAlignment="1" applyProtection="1">
      <alignment horizontal="left" vertical="center" wrapText="1"/>
      <protection locked="0"/>
    </xf>
    <xf numFmtId="164" fontId="9" fillId="0" borderId="5" xfId="0" applyFont="1" applyBorder="1" applyAlignment="1" applyProtection="1">
      <alignment horizontal="left"/>
      <protection locked="0"/>
    </xf>
    <xf numFmtId="164" fontId="9" fillId="0" borderId="6" xfId="0" applyFont="1" applyBorder="1" applyAlignment="1" applyProtection="1">
      <alignment horizontal="left"/>
      <protection locked="0"/>
    </xf>
    <xf numFmtId="164" fontId="9" fillId="0" borderId="14" xfId="0" applyFont="1" applyBorder="1" applyAlignment="1" applyProtection="1">
      <alignment horizontal="left"/>
      <protection locked="0"/>
    </xf>
    <xf numFmtId="164" fontId="9" fillId="0" borderId="0" xfId="0" applyFont="1" applyBorder="1" applyAlignment="1" applyProtection="1">
      <alignment horizontal="left"/>
      <protection locked="0"/>
    </xf>
    <xf numFmtId="164" fontId="14" fillId="2" borderId="10" xfId="0" applyFont="1" applyFill="1" applyBorder="1" applyAlignment="1" applyProtection="1">
      <alignment horizontal="center" vertical="center" wrapText="1"/>
      <protection locked="0"/>
    </xf>
    <xf numFmtId="164" fontId="14" fillId="2" borderId="13" xfId="0" applyFont="1" applyFill="1" applyBorder="1" applyAlignment="1" applyProtection="1">
      <alignment horizontal="center" vertical="center" wrapText="1"/>
      <protection locked="0"/>
    </xf>
    <xf numFmtId="39" fontId="5" fillId="3" borderId="4" xfId="0" applyNumberFormat="1" applyFont="1" applyFill="1" applyBorder="1" applyAlignment="1" applyProtection="1">
      <alignment horizontal="right"/>
    </xf>
    <xf numFmtId="164" fontId="7" fillId="3" borderId="11" xfId="0" applyFont="1" applyFill="1" applyBorder="1" applyAlignment="1" applyProtection="1">
      <alignment horizontal="center"/>
      <protection locked="0"/>
    </xf>
    <xf numFmtId="164" fontId="7" fillId="3" borderId="2" xfId="0" applyFont="1" applyFill="1" applyBorder="1" applyAlignment="1" applyProtection="1">
      <alignment horizontal="center"/>
      <protection locked="0"/>
    </xf>
    <xf numFmtId="164" fontId="7" fillId="3" borderId="12" xfId="0" applyFont="1" applyFill="1" applyBorder="1" applyAlignment="1" applyProtection="1">
      <alignment horizontal="center"/>
      <protection locked="0"/>
    </xf>
    <xf numFmtId="164" fontId="9" fillId="0" borderId="11" xfId="0" applyFont="1" applyBorder="1" applyAlignment="1" applyProtection="1">
      <alignment horizontal="left"/>
      <protection locked="0"/>
    </xf>
    <xf numFmtId="164" fontId="9" fillId="0" borderId="12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Percent" xfId="2" builtinId="5"/>
  </cellStyles>
  <dxfs count="23">
    <dxf>
      <fill>
        <patternFill>
          <bgColor indexed="42"/>
        </patternFill>
      </fill>
    </dxf>
    <dxf>
      <fill>
        <patternFill>
          <bgColor indexed="10"/>
        </patternFill>
      </fill>
    </dxf>
    <dxf>
      <font>
        <strike val="0"/>
        <condense val="0"/>
        <extend val="0"/>
        <color indexed="10"/>
      </font>
    </dxf>
    <dxf>
      <fill>
        <patternFill>
          <bgColor indexed="42"/>
        </patternFill>
      </fill>
    </dxf>
    <dxf>
      <font>
        <strike val="0"/>
        <condense val="0"/>
        <extend val="0"/>
        <color indexed="10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8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indexed="12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4" transitionEvaluation="1" codeName="Sheet2"/>
  <dimension ref="A1:L60"/>
  <sheetViews>
    <sheetView showGridLines="0" tabSelected="1" topLeftCell="A4" zoomScale="85" zoomScaleNormal="85" zoomScalePageLayoutView="80" workbookViewId="0">
      <selection activeCell="G23" sqref="G23"/>
    </sheetView>
  </sheetViews>
  <sheetFormatPr defaultColWidth="9.625" defaultRowHeight="14.25" x14ac:dyDescent="0.2"/>
  <cols>
    <col min="1" max="1" width="27.5" style="10" bestFit="1" customWidth="1"/>
    <col min="2" max="6" width="16.625" style="10" customWidth="1"/>
    <col min="7" max="7" width="17.375" style="10" customWidth="1"/>
    <col min="8" max="8" width="16.625" style="10" customWidth="1"/>
    <col min="9" max="9" width="5.625" style="10" customWidth="1"/>
    <col min="10" max="10" width="26.75" style="10" customWidth="1"/>
    <col min="11" max="11" width="21" style="10" bestFit="1" customWidth="1"/>
    <col min="12" max="12" width="11.625" style="10" customWidth="1"/>
    <col min="13" max="13" width="1.75" style="10" customWidth="1"/>
    <col min="14" max="16384" width="9.625" style="10"/>
  </cols>
  <sheetData>
    <row r="1" spans="1:10" ht="15" x14ac:dyDescent="0.25">
      <c r="A1" s="68" t="s">
        <v>37</v>
      </c>
      <c r="B1" s="66"/>
    </row>
    <row r="2" spans="1:10" ht="15" x14ac:dyDescent="0.25">
      <c r="A2" s="68" t="s">
        <v>38</v>
      </c>
      <c r="B2" s="67"/>
    </row>
    <row r="3" spans="1:10" ht="15" x14ac:dyDescent="0.25">
      <c r="A3" s="68" t="s">
        <v>39</v>
      </c>
      <c r="B3" s="78"/>
      <c r="C3" s="78"/>
    </row>
    <row r="4" spans="1:10" ht="15" x14ac:dyDescent="0.25">
      <c r="A4" s="68" t="s">
        <v>40</v>
      </c>
      <c r="B4" s="69"/>
      <c r="C4" s="69"/>
      <c r="D4" s="69"/>
      <c r="E4" s="69"/>
      <c r="F4" s="69"/>
      <c r="G4" s="70"/>
      <c r="H4" s="70"/>
      <c r="I4" s="70"/>
      <c r="J4" s="70"/>
    </row>
    <row r="5" spans="1:10" ht="15" x14ac:dyDescent="0.25">
      <c r="A5" s="68" t="s">
        <v>41</v>
      </c>
      <c r="B5" s="79"/>
      <c r="C5" s="79"/>
      <c r="D5" s="79"/>
    </row>
    <row r="6" spans="1:10" ht="15" x14ac:dyDescent="0.25">
      <c r="A6" s="68" t="s">
        <v>42</v>
      </c>
      <c r="B6" s="71"/>
    </row>
    <row r="7" spans="1:10" x14ac:dyDescent="0.2">
      <c r="A7" s="73" t="s">
        <v>43</v>
      </c>
      <c r="B7" s="72"/>
    </row>
    <row r="9" spans="1:10" s="1" customFormat="1" ht="15.75" customHeight="1" x14ac:dyDescent="0.2">
      <c r="A9" s="84" t="s">
        <v>32</v>
      </c>
      <c r="B9" s="28" t="s">
        <v>22</v>
      </c>
      <c r="C9" s="28" t="s">
        <v>24</v>
      </c>
      <c r="D9" s="28" t="s">
        <v>26</v>
      </c>
      <c r="E9" s="28" t="s">
        <v>27</v>
      </c>
      <c r="F9" s="28" t="s">
        <v>28</v>
      </c>
      <c r="G9" s="20" t="s">
        <v>29</v>
      </c>
      <c r="H9" s="28" t="s">
        <v>30</v>
      </c>
      <c r="I9" s="90" t="s">
        <v>36</v>
      </c>
      <c r="J9" s="90" t="s">
        <v>31</v>
      </c>
    </row>
    <row r="10" spans="1:10" s="2" customFormat="1" ht="15.75" customHeight="1" x14ac:dyDescent="0.15">
      <c r="A10" s="85"/>
      <c r="B10" s="29" t="s">
        <v>23</v>
      </c>
      <c r="C10" s="29" t="s">
        <v>23</v>
      </c>
      <c r="D10" s="29" t="s">
        <v>25</v>
      </c>
      <c r="E10" s="29" t="s">
        <v>23</v>
      </c>
      <c r="F10" s="29" t="s">
        <v>25</v>
      </c>
      <c r="G10" s="33"/>
      <c r="H10" s="29" t="s">
        <v>23</v>
      </c>
      <c r="I10" s="91"/>
      <c r="J10" s="91"/>
    </row>
    <row r="11" spans="1:10" s="1" customFormat="1" ht="15.75" customHeight="1" x14ac:dyDescent="0.2">
      <c r="A11" s="21" t="s">
        <v>0</v>
      </c>
      <c r="B11" s="45"/>
      <c r="C11" s="45"/>
      <c r="D11" s="46"/>
      <c r="E11" s="47">
        <f>SUM(C11:D11)</f>
        <v>0</v>
      </c>
      <c r="F11" s="13" t="str">
        <f>IF(ISERR(ABS(E11-B11)/B11),"",ABS(E11-B11)/B11)</f>
        <v/>
      </c>
      <c r="G11" s="57"/>
      <c r="H11" s="58">
        <f t="shared" ref="H11:H20" si="0">E11-G11</f>
        <v>0</v>
      </c>
      <c r="I11" s="30" t="str">
        <f t="shared" ref="I11:I20" si="1">IF(ISERR(OR(F11&gt;25%,ABS((B11-E11)/(E$24))&gt;0.1)),"",IF(OR(F11&gt;25%,ABS((B11-E11)/(E$24))&gt;0.1),"CHK",""))</f>
        <v/>
      </c>
      <c r="J11" s="42"/>
    </row>
    <row r="12" spans="1:10" s="1" customFormat="1" ht="15.75" customHeight="1" x14ac:dyDescent="0.2">
      <c r="A12" s="21" t="s">
        <v>1</v>
      </c>
      <c r="B12" s="45"/>
      <c r="C12" s="45"/>
      <c r="D12" s="46"/>
      <c r="E12" s="47">
        <f t="shared" ref="E12:E21" si="2">SUM(C12:D12)</f>
        <v>0</v>
      </c>
      <c r="F12" s="13" t="str">
        <f t="shared" ref="F12:F24" si="3">IF(ISERR(ABS(E12-B12)/B12),"",ABS(E12-B12)/B12)</f>
        <v/>
      </c>
      <c r="G12" s="57"/>
      <c r="H12" s="58">
        <f t="shared" si="0"/>
        <v>0</v>
      </c>
      <c r="I12" s="30" t="str">
        <f t="shared" si="1"/>
        <v/>
      </c>
      <c r="J12" s="42"/>
    </row>
    <row r="13" spans="1:10" s="1" customFormat="1" ht="15.75" customHeight="1" x14ac:dyDescent="0.2">
      <c r="A13" s="21" t="s">
        <v>2</v>
      </c>
      <c r="B13" s="45"/>
      <c r="C13" s="45"/>
      <c r="D13" s="46"/>
      <c r="E13" s="47">
        <f t="shared" si="2"/>
        <v>0</v>
      </c>
      <c r="F13" s="13" t="str">
        <f t="shared" si="3"/>
        <v/>
      </c>
      <c r="G13" s="57"/>
      <c r="H13" s="58">
        <f t="shared" si="0"/>
        <v>0</v>
      </c>
      <c r="I13" s="30" t="str">
        <f t="shared" si="1"/>
        <v/>
      </c>
      <c r="J13" s="42"/>
    </row>
    <row r="14" spans="1:10" s="1" customFormat="1" ht="15.75" customHeight="1" x14ac:dyDescent="0.2">
      <c r="A14" s="21" t="s">
        <v>12</v>
      </c>
      <c r="B14" s="48"/>
      <c r="C14" s="45"/>
      <c r="D14" s="46"/>
      <c r="E14" s="47">
        <f>SUM(C14:D14)</f>
        <v>0</v>
      </c>
      <c r="F14" s="13" t="str">
        <f>IF(ISERR(ABS(E14-B14)/B14),"",ABS(E14-B14)/B14)</f>
        <v/>
      </c>
      <c r="G14" s="57"/>
      <c r="H14" s="58">
        <f>E14-G14</f>
        <v>0</v>
      </c>
      <c r="I14" s="30" t="str">
        <f t="shared" si="1"/>
        <v/>
      </c>
      <c r="J14" s="42"/>
    </row>
    <row r="15" spans="1:10" s="1" customFormat="1" ht="15.75" customHeight="1" x14ac:dyDescent="0.2">
      <c r="A15" s="21" t="s">
        <v>3</v>
      </c>
      <c r="B15" s="45"/>
      <c r="C15" s="45"/>
      <c r="D15" s="46"/>
      <c r="E15" s="47">
        <f t="shared" si="2"/>
        <v>0</v>
      </c>
      <c r="F15" s="13" t="str">
        <f t="shared" si="3"/>
        <v/>
      </c>
      <c r="G15" s="57"/>
      <c r="H15" s="58">
        <f t="shared" si="0"/>
        <v>0</v>
      </c>
      <c r="I15" s="30" t="str">
        <f t="shared" si="1"/>
        <v/>
      </c>
      <c r="J15" s="42"/>
    </row>
    <row r="16" spans="1:10" s="1" customFormat="1" ht="15.75" customHeight="1" x14ac:dyDescent="0.2">
      <c r="A16" s="21" t="s">
        <v>4</v>
      </c>
      <c r="B16" s="45"/>
      <c r="C16" s="45"/>
      <c r="D16" s="46"/>
      <c r="E16" s="47">
        <f t="shared" si="2"/>
        <v>0</v>
      </c>
      <c r="F16" s="13" t="str">
        <f t="shared" si="3"/>
        <v/>
      </c>
      <c r="G16" s="57"/>
      <c r="H16" s="58">
        <f t="shared" si="0"/>
        <v>0</v>
      </c>
      <c r="I16" s="30" t="str">
        <f t="shared" si="1"/>
        <v/>
      </c>
      <c r="J16" s="43"/>
    </row>
    <row r="17" spans="1:12" s="1" customFormat="1" ht="15.75" customHeight="1" x14ac:dyDescent="0.2">
      <c r="A17" s="21" t="s">
        <v>33</v>
      </c>
      <c r="B17" s="48"/>
      <c r="C17" s="45"/>
      <c r="D17" s="46"/>
      <c r="E17" s="47">
        <f t="shared" si="2"/>
        <v>0</v>
      </c>
      <c r="F17" s="13" t="str">
        <f t="shared" si="3"/>
        <v/>
      </c>
      <c r="G17" s="57"/>
      <c r="H17" s="58">
        <f t="shared" si="0"/>
        <v>0</v>
      </c>
      <c r="I17" s="30" t="str">
        <f t="shared" si="1"/>
        <v/>
      </c>
      <c r="J17" s="42"/>
    </row>
    <row r="18" spans="1:12" s="1" customFormat="1" ht="15.75" customHeight="1" x14ac:dyDescent="0.2">
      <c r="A18" s="21" t="s">
        <v>34</v>
      </c>
      <c r="B18" s="48"/>
      <c r="C18" s="45"/>
      <c r="D18" s="46"/>
      <c r="E18" s="47">
        <f t="shared" si="2"/>
        <v>0</v>
      </c>
      <c r="F18" s="13" t="str">
        <f t="shared" si="3"/>
        <v/>
      </c>
      <c r="G18" s="57"/>
      <c r="H18" s="58">
        <f t="shared" si="0"/>
        <v>0</v>
      </c>
      <c r="I18" s="30" t="str">
        <f t="shared" si="1"/>
        <v/>
      </c>
      <c r="J18" s="42"/>
    </row>
    <row r="19" spans="1:12" s="1" customFormat="1" ht="15.75" customHeight="1" x14ac:dyDescent="0.2">
      <c r="A19" s="21" t="s">
        <v>5</v>
      </c>
      <c r="B19" s="45"/>
      <c r="C19" s="45"/>
      <c r="D19" s="46"/>
      <c r="E19" s="47">
        <f t="shared" si="2"/>
        <v>0</v>
      </c>
      <c r="F19" s="13" t="str">
        <f t="shared" si="3"/>
        <v/>
      </c>
      <c r="G19" s="57"/>
      <c r="H19" s="58">
        <f t="shared" si="0"/>
        <v>0</v>
      </c>
      <c r="I19" s="30" t="str">
        <f t="shared" si="1"/>
        <v/>
      </c>
      <c r="J19" s="42"/>
    </row>
    <row r="20" spans="1:12" s="1" customFormat="1" ht="15.75" customHeight="1" x14ac:dyDescent="0.2">
      <c r="A20" s="21" t="s">
        <v>35</v>
      </c>
      <c r="B20" s="45"/>
      <c r="C20" s="45"/>
      <c r="D20" s="46"/>
      <c r="E20" s="47">
        <f t="shared" si="2"/>
        <v>0</v>
      </c>
      <c r="F20" s="13"/>
      <c r="G20" s="57"/>
      <c r="H20" s="58">
        <f t="shared" si="0"/>
        <v>0</v>
      </c>
      <c r="I20" s="30" t="str">
        <f t="shared" si="1"/>
        <v/>
      </c>
      <c r="J20" s="42"/>
    </row>
    <row r="21" spans="1:12" s="1" customFormat="1" ht="15.75" customHeight="1" x14ac:dyDescent="0.25">
      <c r="A21" s="34" t="s">
        <v>14</v>
      </c>
      <c r="B21" s="49">
        <f>SUM(B11:B20)</f>
        <v>0</v>
      </c>
      <c r="C21" s="50">
        <f>SUM(C11:C20)</f>
        <v>0</v>
      </c>
      <c r="D21" s="51">
        <f>SUM(D11:D20)</f>
        <v>0</v>
      </c>
      <c r="E21" s="49">
        <f t="shared" si="2"/>
        <v>0</v>
      </c>
      <c r="F21" s="35" t="str">
        <f t="shared" si="3"/>
        <v/>
      </c>
      <c r="G21" s="59">
        <f>SUM(G11:G20)</f>
        <v>0</v>
      </c>
      <c r="H21" s="59">
        <f>SUM(H11:H20)</f>
        <v>0</v>
      </c>
      <c r="I21" s="31"/>
      <c r="J21" s="44"/>
    </row>
    <row r="22" spans="1:12" s="1" customFormat="1" ht="15.75" customHeight="1" x14ac:dyDescent="0.2">
      <c r="A22" s="36" t="s">
        <v>15</v>
      </c>
      <c r="B22" s="52">
        <f>IF($H29&gt;0,SUM(B11:B20),IF($H30&gt;0,+B11+B12+B13+B15+B17,IF($H31&gt;0,+B11,0)))</f>
        <v>0</v>
      </c>
      <c r="C22" s="52">
        <f>IF($H29&gt;0,SUM(C11:C20),IF($H30&gt;0,+C11+C12+C13+C15+C17,IF($H31&gt;0,+C11,0)))</f>
        <v>0</v>
      </c>
      <c r="D22" s="52">
        <f>IF($H29&gt;0,SUM(D11:D20),IF($H30&gt;0,+D11+D12+D13+D15+D17,IF($H31&gt;0,+D11,0)))</f>
        <v>0</v>
      </c>
      <c r="E22" s="52">
        <f>IF($H29&gt;0,SUM(E11:E20),IF($H30&gt;0,+E11+E12+E13+E15+E17,IF($H31&gt;0,+E11,0)))</f>
        <v>0</v>
      </c>
      <c r="F22" s="37" t="str">
        <f t="shared" si="3"/>
        <v/>
      </c>
      <c r="G22" s="60"/>
      <c r="H22" s="61"/>
      <c r="I22" s="32"/>
      <c r="J22" s="42"/>
    </row>
    <row r="23" spans="1:12" s="1" customFormat="1" ht="15.75" customHeight="1" x14ac:dyDescent="0.25">
      <c r="A23" s="38" t="s">
        <v>6</v>
      </c>
      <c r="B23" s="53">
        <f>B22*$H29+B22*$H30+B22*$H31</f>
        <v>0</v>
      </c>
      <c r="C23" s="53">
        <f>ROUND(C22*$H29+C22*$H30+C22*$H31,2)</f>
        <v>0</v>
      </c>
      <c r="D23" s="54">
        <f>ROUND(IF($H$29&gt;0,$H$29*SUM(D11:D19),IF($H$30&gt;0,$H$30*(D11+D12+D13+D15+D17),IF($H$31&gt;0,$H$31*D11,"AUTO CALC"))),2)</f>
        <v>0</v>
      </c>
      <c r="E23" s="54">
        <f>SUM(C23:D23)</f>
        <v>0</v>
      </c>
      <c r="F23" s="39" t="str">
        <f t="shared" si="3"/>
        <v/>
      </c>
      <c r="G23" s="77" t="s">
        <v>44</v>
      </c>
      <c r="H23" s="62">
        <f>+E23-G23</f>
        <v>0</v>
      </c>
      <c r="I23" s="31"/>
      <c r="J23" s="44"/>
    </row>
    <row r="24" spans="1:12" s="1" customFormat="1" ht="15.75" customHeight="1" x14ac:dyDescent="0.25">
      <c r="A24" s="40" t="s">
        <v>7</v>
      </c>
      <c r="B24" s="55">
        <f>+B21+B23</f>
        <v>0</v>
      </c>
      <c r="C24" s="55">
        <f>+C21+C23</f>
        <v>0</v>
      </c>
      <c r="D24" s="56">
        <f>ROUND(+D21+D23,2)</f>
        <v>0</v>
      </c>
      <c r="E24" s="55">
        <f>+E21+E23</f>
        <v>0</v>
      </c>
      <c r="F24" s="41" t="str">
        <f t="shared" si="3"/>
        <v/>
      </c>
      <c r="G24" s="63">
        <f>+G21+G23</f>
        <v>0</v>
      </c>
      <c r="H24" s="63">
        <f>+H21+H23</f>
        <v>0</v>
      </c>
      <c r="I24" s="31"/>
      <c r="J24" s="44"/>
    </row>
    <row r="25" spans="1:12" s="1" customFormat="1" ht="15.75" x14ac:dyDescent="0.25">
      <c r="A25" s="3"/>
      <c r="B25" s="4"/>
      <c r="C25" s="4"/>
      <c r="D25" s="4"/>
      <c r="E25" s="4"/>
      <c r="F25" s="4"/>
      <c r="G25" s="4"/>
      <c r="H25" s="5"/>
    </row>
    <row r="26" spans="1:12" s="1" customFormat="1" ht="15.75" x14ac:dyDescent="0.25">
      <c r="A26" s="92" t="s">
        <v>17</v>
      </c>
      <c r="B26" s="92"/>
      <c r="C26" s="92"/>
      <c r="D26" s="64">
        <f>ROUND(D24,2)</f>
        <v>0</v>
      </c>
      <c r="H26" s="12"/>
    </row>
    <row r="27" spans="1:12" s="6" customFormat="1" ht="15.75" x14ac:dyDescent="0.25">
      <c r="F27" s="25" t="s">
        <v>16</v>
      </c>
      <c r="G27" s="26"/>
      <c r="H27" s="27"/>
    </row>
    <row r="28" spans="1:12" s="8" customFormat="1" ht="15" x14ac:dyDescent="0.2">
      <c r="A28" s="93" t="s">
        <v>21</v>
      </c>
      <c r="B28" s="94"/>
      <c r="C28" s="94"/>
      <c r="D28" s="95"/>
      <c r="F28" s="96" t="s">
        <v>8</v>
      </c>
      <c r="G28" s="97"/>
      <c r="H28" s="24" t="s">
        <v>11</v>
      </c>
      <c r="K28" s="7"/>
      <c r="L28" s="7"/>
    </row>
    <row r="29" spans="1:12" s="8" customFormat="1" ht="15.75" x14ac:dyDescent="0.25">
      <c r="A29" s="14"/>
      <c r="B29" s="15" t="s">
        <v>18</v>
      </c>
      <c r="C29" s="16" t="str">
        <f>IF(D26=0,"",IF(D26&lt;0,"increased by",IF(D26&gt;0,"decreased by","")))</f>
        <v/>
      </c>
      <c r="D29" s="74">
        <f>ABS(ROUND(+D26/(1+SUM(H29:H31)),2))</f>
        <v>0</v>
      </c>
      <c r="F29" s="86" t="s">
        <v>9</v>
      </c>
      <c r="G29" s="87"/>
      <c r="H29" s="65"/>
      <c r="K29" s="7"/>
      <c r="L29" s="7"/>
    </row>
    <row r="30" spans="1:12" s="8" customFormat="1" ht="15" x14ac:dyDescent="0.2">
      <c r="A30" s="82" t="s">
        <v>19</v>
      </c>
      <c r="B30" s="83"/>
      <c r="C30" s="83"/>
      <c r="D30" s="75"/>
      <c r="F30" s="88" t="s">
        <v>13</v>
      </c>
      <c r="G30" s="89"/>
      <c r="H30" s="65"/>
      <c r="K30" s="7"/>
      <c r="L30" s="7"/>
    </row>
    <row r="31" spans="1:12" s="8" customFormat="1" ht="15.75" x14ac:dyDescent="0.25">
      <c r="A31" s="17"/>
      <c r="B31" s="18" t="s">
        <v>20</v>
      </c>
      <c r="C31" s="19" t="str">
        <f>IF(D26=0,"",IF(D26&lt;0,"increased by",IF(D26&gt;0,"decreased by","")))</f>
        <v/>
      </c>
      <c r="D31" s="76">
        <f>ABS(ROUND(D26,2))</f>
        <v>0</v>
      </c>
      <c r="F31" s="80" t="s">
        <v>10</v>
      </c>
      <c r="G31" s="81"/>
      <c r="H31" s="65"/>
      <c r="I31" s="22"/>
      <c r="J31" s="23"/>
      <c r="K31" s="7"/>
      <c r="L31" s="7"/>
    </row>
    <row r="32" spans="1:12" s="8" customFormat="1" x14ac:dyDescent="0.2">
      <c r="C32" s="11"/>
      <c r="E32" s="9"/>
      <c r="K32" s="7"/>
      <c r="L32" s="7"/>
    </row>
    <row r="33" spans="1:10" s="1" customFormat="1" ht="1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s="1" customFormat="1" ht="1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s="1" customFormat="1" ht="1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s="1" customFormat="1" ht="1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spans="1:10" s="1" customFormat="1" ht="1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 s="1" customFormat="1" ht="1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s="1" customFormat="1" ht="1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s="1" customFormat="1" ht="1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s="1" customFormat="1" ht="1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s="1" customFormat="1" ht="1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 s="1" customFormat="1" ht="1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s="1" customFormat="1" ht="1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 s="1" customFormat="1" ht="1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s="1" customFormat="1" ht="1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 s="1" customFormat="1" ht="1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 s="1" customFormat="1" ht="1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 s="1" customFormat="1" ht="1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s="1" customFormat="1" ht="1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s="1" customFormat="1" ht="1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s="1" customFormat="1" ht="1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s="1" customFormat="1" ht="1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s="1" customFormat="1" ht="1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6" spans="1:10" s="1" customFormat="1" ht="1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s="1" customFormat="1" ht="1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s="1" customFormat="1" ht="1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s="1" customFormat="1" ht="1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s="1" customFormat="1" ht="1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</row>
  </sheetData>
  <sheetProtection selectLockedCells="1"/>
  <mergeCells count="12">
    <mergeCell ref="I9:I10"/>
    <mergeCell ref="J9:J10"/>
    <mergeCell ref="A26:C26"/>
    <mergeCell ref="A28:D28"/>
    <mergeCell ref="F28:G28"/>
    <mergeCell ref="B3:C3"/>
    <mergeCell ref="B5:D5"/>
    <mergeCell ref="F31:G31"/>
    <mergeCell ref="A30:C30"/>
    <mergeCell ref="A9:A10"/>
    <mergeCell ref="F29:G29"/>
    <mergeCell ref="F30:G30"/>
  </mergeCells>
  <phoneticPr fontId="11" type="noConversion"/>
  <conditionalFormatting sqref="A17 A13 A15">
    <cfRule type="expression" dxfId="22" priority="1" stopIfTrue="1">
      <formula>OR(H$29&gt;0,H$30&gt;0)</formula>
    </cfRule>
  </conditionalFormatting>
  <conditionalFormatting sqref="A18">
    <cfRule type="expression" dxfId="21" priority="2" stopIfTrue="1">
      <formula>$H29&gt;0</formula>
    </cfRule>
  </conditionalFormatting>
  <conditionalFormatting sqref="A19">
    <cfRule type="expression" dxfId="20" priority="3" stopIfTrue="1">
      <formula>$H29&gt;0</formula>
    </cfRule>
  </conditionalFormatting>
  <conditionalFormatting sqref="A11">
    <cfRule type="expression" dxfId="19" priority="4" stopIfTrue="1">
      <formula>OR($H29&gt;0,$H30&gt;0,$H31&gt;0)</formula>
    </cfRule>
  </conditionalFormatting>
  <conditionalFormatting sqref="B11:C11 E11:H11">
    <cfRule type="expression" dxfId="18" priority="5" stopIfTrue="1">
      <formula>OR($H29&gt;0,$H30&gt;0,$H31&gt;0)</formula>
    </cfRule>
  </conditionalFormatting>
  <conditionalFormatting sqref="D11">
    <cfRule type="expression" dxfId="17" priority="6" stopIfTrue="1">
      <formula>OR($H29&gt;0,$H30&gt;0,$H31&gt;0)</formula>
    </cfRule>
    <cfRule type="cellIs" dxfId="16" priority="7" stopIfTrue="1" operator="lessThan">
      <formula>0</formula>
    </cfRule>
  </conditionalFormatting>
  <conditionalFormatting sqref="D22:D23">
    <cfRule type="cellIs" dxfId="15" priority="8" stopIfTrue="1" operator="lessThan">
      <formula>0</formula>
    </cfRule>
    <cfRule type="cellIs" dxfId="14" priority="9" stopIfTrue="1" operator="greaterThan">
      <formula>0</formula>
    </cfRule>
  </conditionalFormatting>
  <conditionalFormatting sqref="E22 D21 D14">
    <cfRule type="cellIs" dxfId="13" priority="10" stopIfTrue="1" operator="lessThan">
      <formula>0</formula>
    </cfRule>
  </conditionalFormatting>
  <conditionalFormatting sqref="D24">
    <cfRule type="cellIs" dxfId="12" priority="11" stopIfTrue="1" operator="lessThan">
      <formula>0</formula>
    </cfRule>
    <cfRule type="cellIs" dxfId="11" priority="12" stopIfTrue="1" operator="equal">
      <formula>0</formula>
    </cfRule>
    <cfRule type="cellIs" dxfId="10" priority="13" stopIfTrue="1" operator="greaterThan">
      <formula>0</formula>
    </cfRule>
  </conditionalFormatting>
  <conditionalFormatting sqref="A12 E15:H15 B17:C17 E17:H17 E12:H13 B12:C13 B15:C15">
    <cfRule type="expression" dxfId="9" priority="14" stopIfTrue="1">
      <formula>OR($H$29&gt;0,$H$30&gt;0)</formula>
    </cfRule>
  </conditionalFormatting>
  <conditionalFormatting sqref="A16:C16 E16:H16 B18:C20 E18:H20">
    <cfRule type="expression" dxfId="8" priority="15" stopIfTrue="1">
      <formula>$H$29&gt;0</formula>
    </cfRule>
  </conditionalFormatting>
  <conditionalFormatting sqref="D12">
    <cfRule type="expression" dxfId="7" priority="16" stopIfTrue="1">
      <formula>OR($H$29&gt;0,$H$30&gt;0)</formula>
    </cfRule>
    <cfRule type="cellIs" dxfId="6" priority="17" stopIfTrue="1" operator="lessThan">
      <formula>0</formula>
    </cfRule>
  </conditionalFormatting>
  <conditionalFormatting sqref="D17 D13 D15">
    <cfRule type="expression" dxfId="5" priority="18" stopIfTrue="1">
      <formula>OR($H$29&gt;0,$H$30&gt;0)</formula>
    </cfRule>
    <cfRule type="cellIs" dxfId="4" priority="19" stopIfTrue="1" operator="lessThan">
      <formula>0</formula>
    </cfRule>
  </conditionalFormatting>
  <conditionalFormatting sqref="D16 D18:D20">
    <cfRule type="expression" dxfId="3" priority="20" stopIfTrue="1">
      <formula>$H$29&gt;0</formula>
    </cfRule>
    <cfRule type="cellIs" dxfId="2" priority="21" stopIfTrue="1" operator="lessThan">
      <formula>0</formula>
    </cfRule>
  </conditionalFormatting>
  <conditionalFormatting sqref="I11:I20">
    <cfRule type="cellIs" dxfId="1" priority="22" stopIfTrue="1" operator="equal">
      <formula>"CHK"</formula>
    </cfRule>
  </conditionalFormatting>
  <conditionalFormatting sqref="A20">
    <cfRule type="expression" dxfId="0" priority="23" stopIfTrue="1">
      <formula>$H29&gt;0</formula>
    </cfRule>
  </conditionalFormatting>
  <printOptions horizontalCentered="1" gridLinesSet="0"/>
  <pageMargins left="0.25" right="0.25" top="0.5" bottom="0.25" header="0.5" footer="0.5"/>
  <pageSetup scale="67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Change</vt:lpstr>
      <vt:lpstr>'Budget Change'!Print_Area_MI</vt:lpstr>
    </vt:vector>
  </TitlesOfParts>
  <Company>S.D.S.U.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Lechner</dc:creator>
  <cp:lastModifiedBy>Matt Smith</cp:lastModifiedBy>
  <cp:lastPrinted>2019-02-26T17:22:03Z</cp:lastPrinted>
  <dcterms:created xsi:type="dcterms:W3CDTF">1996-03-07T23:48:06Z</dcterms:created>
  <dcterms:modified xsi:type="dcterms:W3CDTF">2019-04-15T20:31:43Z</dcterms:modified>
</cp:coreProperties>
</file>