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updateLinks="never" codeName="ThisWorkbook"/>
  <mc:AlternateContent xmlns:mc="http://schemas.openxmlformats.org/markup-compatibility/2006">
    <mc:Choice Requires="x15">
      <x15ac:absPath xmlns:x15ac="http://schemas.microsoft.com/office/spreadsheetml/2010/11/ac" url="R:\Budget Office\Budget\FY25\"/>
    </mc:Choice>
  </mc:AlternateContent>
  <xr:revisionPtr revIDLastSave="0" documentId="13_ncr:1_{09D3D0A0-375E-4F20-8ABD-96AF8CD5F58B}" xr6:coauthVersionLast="36" xr6:coauthVersionMax="36" xr10:uidLastSave="{00000000-0000-0000-0000-000000000000}"/>
  <bookViews>
    <workbookView xWindow="0" yWindow="0" windowWidth="28800" windowHeight="11385" xr2:uid="{00000000-000D-0000-FFFF-FFFF00000000}"/>
  </bookViews>
  <sheets>
    <sheet name="Bgt Transfer Template" sheetId="1" r:id="rId1"/>
    <sheet name="Example" sheetId="3" r:id="rId2"/>
    <sheet name="Instructions" sheetId="2" r:id="rId3"/>
    <sheet name="Benefits Calc" sheetId="5" r:id="rId4"/>
  </sheets>
  <externalReferences>
    <externalReference r:id="rId5"/>
  </externalReferences>
  <definedNames>
    <definedName name="LOV_FinGlDesktopEntryPageDef_CurrencyCode" hidden="1">[1]_ADFDI_LOV!$C$2:$HO$2</definedName>
    <definedName name="LOV_FinGlDesktopEntryPageDef_HeaderAccountingPeriodList" hidden="1">[1]_ADFDI_LOV!$C$12</definedName>
    <definedName name="LOV_FinGlDesktopEntryPageDef_HeaderLedgerIdList" hidden="1">[1]_ADFDI_LOV!$D$6</definedName>
    <definedName name="LOV_FinGlDesktopEntryPageDef_HeaderReversalPeriodList" hidden="1">[1]_ADFDI_LOV!$C$10:$I$10</definedName>
    <definedName name="LOV_FinGlDesktopEntryPageDef_UserCurrencyConversionType" hidden="1">[1]_ADFDI_LOV!$C$4:$G$4</definedName>
    <definedName name="T1_F13" localSheetId="2">Instructions!$B$9</definedName>
    <definedName name="T1_F16" localSheetId="2">Instructions!$B$11</definedName>
    <definedName name="T1_F19" localSheetId="2">Instructions!$B$14</definedName>
    <definedName name="T1_F28" localSheetId="2">Instructions!$B$17</definedName>
    <definedName name="T1_F34" localSheetId="2">Instructions!$B$31</definedName>
    <definedName name="T1_F36" localSheetId="2">Instructions!$B$33</definedName>
    <definedName name="T1_F6" localSheetId="2">Instructions!$B$5</definedName>
    <definedName name="T1_F8" localSheetId="2">Instructions!$B$7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5" l="1"/>
  <c r="C17" i="5" s="1"/>
  <c r="N13" i="5"/>
  <c r="C12" i="5" s="1"/>
  <c r="K12" i="5"/>
  <c r="K13" i="5" s="1"/>
  <c r="C7" i="5" s="1"/>
  <c r="D12" i="5" l="1"/>
  <c r="D17" i="5" l="1"/>
  <c r="D7" i="5"/>
  <c r="O62" i="3" l="1"/>
  <c r="N62" i="3"/>
  <c r="Y6" i="3"/>
  <c r="Y5" i="3"/>
  <c r="H4" i="3" l="1"/>
  <c r="O54" i="1"/>
  <c r="N54" i="1"/>
  <c r="Y6" i="1"/>
  <c r="Y5" i="1"/>
  <c r="H4" i="1" l="1"/>
</calcChain>
</file>

<file path=xl/sharedStrings.xml><?xml version="1.0" encoding="utf-8"?>
<sst xmlns="http://schemas.openxmlformats.org/spreadsheetml/2006/main" count="401" uniqueCount="129">
  <si>
    <t>Journal Header Description:</t>
  </si>
  <si>
    <t>*Category - Select from Drop Down</t>
  </si>
  <si>
    <t>Debit = Credit?</t>
  </si>
  <si>
    <t>Header Descriptioon</t>
  </si>
  <si>
    <t>Description</t>
  </si>
  <si>
    <t>Budget One Time Transfer</t>
  </si>
  <si>
    <t>*Ledger</t>
  </si>
  <si>
    <t>BUDGET</t>
  </si>
  <si>
    <t>Reversal Period</t>
  </si>
  <si>
    <t/>
  </si>
  <si>
    <t>*Accounting Date</t>
  </si>
  <si>
    <t>Reversal Date</t>
  </si>
  <si>
    <t>Adjusting Period</t>
  </si>
  <si>
    <t>Worksheet Status</t>
  </si>
  <si>
    <t>Action failed</t>
  </si>
  <si>
    <t>Journal Validation Status</t>
  </si>
  <si>
    <t>Journal Lines</t>
  </si>
  <si>
    <t>Examples/Detail for line entry:</t>
  </si>
  <si>
    <t>4 Digit Fund</t>
  </si>
  <si>
    <t>5 Digit Department</t>
  </si>
  <si>
    <t>7 Digit Cost Center</t>
  </si>
  <si>
    <t>6 Digit Budget Rollup</t>
  </si>
  <si>
    <t>Always 10 zeros, 0000000000</t>
  </si>
  <si>
    <t>Always 4 zeros, 0000</t>
  </si>
  <si>
    <t>OTT or PTT</t>
  </si>
  <si>
    <t>Always :USD</t>
  </si>
  <si>
    <t>May enter up to 240 Characters on each line.</t>
  </si>
  <si>
    <t>Copy and paste value above into 1st row ONLY</t>
  </si>
  <si>
    <t>Changed</t>
  </si>
  <si>
    <t>Row Status</t>
  </si>
  <si>
    <t>Fund</t>
  </si>
  <si>
    <t>Department</t>
  </si>
  <si>
    <t>Cost Center</t>
  </si>
  <si>
    <t>Budget Account</t>
  </si>
  <si>
    <t>Supplemental</t>
  </si>
  <si>
    <t>Interfund</t>
  </si>
  <si>
    <t>Budget Type</t>
  </si>
  <si>
    <t>Budget Future</t>
  </si>
  <si>
    <t>*Currency</t>
  </si>
  <si>
    <t>From Amount(Debit)</t>
  </si>
  <si>
    <t>To Amount (Credit)</t>
  </si>
  <si>
    <t>Conversion Date</t>
  </si>
  <si>
    <t>Conversion Rate Type</t>
  </si>
  <si>
    <t>Conversion Rate</t>
  </si>
  <si>
    <t>Accounted Debit</t>
  </si>
  <si>
    <t>Accounted Credit</t>
  </si>
  <si>
    <t>Line Description</t>
  </si>
  <si>
    <t>Statistical Quantity</t>
  </si>
  <si>
    <t>Clearing Company</t>
  </si>
  <si>
    <t>Line Descriptive Flexfield</t>
  </si>
  <si>
    <t>Additional Information</t>
  </si>
  <si>
    <t>▲</t>
  </si>
  <si>
    <t>Budget</t>
  </si>
  <si>
    <t xml:space="preserve">     </t>
  </si>
  <si>
    <r>
      <t>FROM-</t>
    </r>
    <r>
      <rPr>
        <sz val="8"/>
        <rFont val="Tahoma"/>
        <family val="2"/>
      </rPr>
      <t xml:space="preserve"> Reduces Bgt Enter a Positive #</t>
    </r>
  </si>
  <si>
    <t xml:space="preserve">                Create Budget Transfer</t>
  </si>
  <si>
    <r>
      <t xml:space="preserve">For each line enter ONLY a 'To' </t>
    </r>
    <r>
      <rPr>
        <b/>
        <sz val="10"/>
        <color rgb="FFFF0000"/>
        <rFont val="Tahoma"/>
        <family val="2"/>
      </rPr>
      <t>OR</t>
    </r>
    <r>
      <rPr>
        <b/>
        <sz val="10"/>
        <rFont val="Tahoma"/>
        <family val="2"/>
      </rPr>
      <t xml:space="preserve"> a 'From' Amount. </t>
    </r>
  </si>
  <si>
    <t>1001</t>
  </si>
  <si>
    <t>You may enter additional information on each line.   This field is not required.  If left blank, budget staff will provide.</t>
  </si>
  <si>
    <t>500000</t>
  </si>
  <si>
    <t>70100</t>
  </si>
  <si>
    <t>5110040</t>
  </si>
  <si>
    <t>600000</t>
  </si>
  <si>
    <t>74000</t>
  </si>
  <si>
    <t>3550001</t>
  </si>
  <si>
    <t>Provide the reason for the Budget Transfer here.  Include all relevant information, including EAF#, TALEO#, PCNs, etc.  This field is 240 characters.</t>
  </si>
  <si>
    <r>
      <t xml:space="preserve">TO- </t>
    </r>
    <r>
      <rPr>
        <sz val="8"/>
        <rFont val="Tahoma"/>
        <family val="2"/>
      </rPr>
      <t>Increases Bgt Enter a Positive #</t>
    </r>
  </si>
  <si>
    <t>Budget Rollup Accounts:</t>
  </si>
  <si>
    <t>Regular Salaries</t>
  </si>
  <si>
    <t>Permanent Employee Salary</t>
  </si>
  <si>
    <t>Rollup Acct</t>
  </si>
  <si>
    <t>Definition</t>
  </si>
  <si>
    <t>Use for</t>
  </si>
  <si>
    <t>Irregular Salaries</t>
  </si>
  <si>
    <t>Student Salaries</t>
  </si>
  <si>
    <t>Benefits</t>
  </si>
  <si>
    <t>Other Expenses</t>
  </si>
  <si>
    <t>Other Expense and Travel</t>
  </si>
  <si>
    <t>Capital Outlay</t>
  </si>
  <si>
    <t>Capital</t>
  </si>
  <si>
    <t>Temp Employee Salary/Overtime for Perm Employees/Summer Salary/Supplemental Pay</t>
  </si>
  <si>
    <t>0000000000</t>
  </si>
  <si>
    <t>0000</t>
  </si>
  <si>
    <t>USD</t>
  </si>
  <si>
    <t>Journal Name:</t>
  </si>
  <si>
    <t>Journal Header Description(reason for Transfer):</t>
  </si>
  <si>
    <t>93901</t>
  </si>
  <si>
    <t>To calculate fringe- fill in the Salary budget for the employee type in one of the blue fields below.</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</si>
  <si>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</si>
  <si>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</si>
  <si>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</si>
  <si>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</si>
  <si>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Non-Benefit Eligible Temporary Employees</t>
    </r>
    <r>
      <rPr>
        <b/>
        <sz val="10"/>
        <color rgb="FFFF0000"/>
        <rFont val="Arial"/>
        <family val="2"/>
      </rPr>
      <t>*</t>
    </r>
  </si>
  <si>
    <r>
      <t>Student Employees</t>
    </r>
    <r>
      <rPr>
        <b/>
        <sz val="10"/>
        <color rgb="FFFF0000"/>
        <rFont val="Arial"/>
        <family val="2"/>
      </rPr>
      <t>**</t>
    </r>
  </si>
  <si>
    <t>Professional / Faculty Employees (includes benefit eligible temporary employees)</t>
  </si>
  <si>
    <r>
      <t xml:space="preserve">Variable Benefits </t>
    </r>
    <r>
      <rPr>
        <sz val="9"/>
        <color indexed="18"/>
        <rFont val="Arial"/>
        <family val="2"/>
      </rPr>
      <t>(calculated as percent of salary)</t>
    </r>
  </si>
  <si>
    <t>% of Salary</t>
  </si>
  <si>
    <t>Name</t>
  </si>
  <si>
    <t>Fringe Rate</t>
  </si>
  <si>
    <t>Fringe</t>
  </si>
  <si>
    <t>420500 - Life Insurance</t>
  </si>
  <si>
    <t xml:space="preserve">421500 - Workers Compensation </t>
  </si>
  <si>
    <t xml:space="preserve">422500 - Employer Retirement Contribution </t>
  </si>
  <si>
    <t>423000 - Retirement Sick Leave</t>
  </si>
  <si>
    <t>x</t>
  </si>
  <si>
    <t>Classified Employees (includes benefit eligible temporary employees)</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</si>
  <si>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</si>
  <si>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</si>
  <si>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</si>
  <si>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</si>
  <si>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</si>
  <si>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</si>
  <si>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</si>
  <si>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</si>
  <si>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</si>
  <si>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</si>
  <si>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5560024</t>
  </si>
  <si>
    <t>5560025</t>
  </si>
  <si>
    <t>93901 10.26.10 SS 1</t>
  </si>
  <si>
    <t>Email the transfer spreadsheet and any backup documentation to:</t>
  </si>
  <si>
    <t>BudgetandPlanning@boisestate.edu</t>
  </si>
  <si>
    <t>cannot be added once the transfer is in Fusion.</t>
  </si>
  <si>
    <t>Budget and Planning staff will upload transfers to Oracle Fusion and will trigger</t>
  </si>
  <si>
    <t>workflow approvals to the 'From' department approvers.</t>
  </si>
  <si>
    <t>8.</t>
  </si>
  <si>
    <r>
      <rPr>
        <b/>
        <sz val="12"/>
        <color theme="1"/>
        <rFont val="Times New Roman"/>
        <family val="1"/>
      </rPr>
      <t>Note:</t>
    </r>
    <r>
      <rPr>
        <sz val="12"/>
        <color theme="1"/>
        <rFont val="Times New Roman"/>
        <family val="1"/>
      </rPr>
      <t xml:space="preserve"> Attachments must be submitted with the Transfer Spreadsheet. They</t>
    </r>
  </si>
  <si>
    <t xml:space="preserve"> </t>
  </si>
  <si>
    <t xml:space="preserve">421000 - Health Insurance: Medical, Dental, Vision </t>
  </si>
  <si>
    <t>FY25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</si>
</sst>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00000"/>
    <numFmt numFmtId="165" formatCode="0.0000%"/>
    <numFmt numFmtId="166" formatCode="_(&quot;$&quot;\ \ \ \ #,##0.00_);_(&quot;$&quot;\(#,##0.00\);_(&quot;$&quot;* &quot;-&quot;??_);_(@_)"/>
  </numFmts>
  <fonts count="34" x14ac:knownFonts="1">
    <font>
      <sz val="11"/>
      <color theme="1"/>
      <name val="Calibri"/>
      <family val="2"/>
      <scheme val="minor"/>
    </font>
    <font>
      <sz val="8"/>
      <name val="Tahoma"/>
      <family val="2"/>
    </font>
    <font>
      <b/>
      <sz val="10"/>
      <name val="Tahoma"/>
      <family val="2"/>
    </font>
    <font>
      <sz val="10"/>
      <name val="Tahoma"/>
      <family val="2"/>
    </font>
    <font>
      <b/>
      <sz val="8"/>
      <name val="Tahoma"/>
      <family val="2"/>
    </font>
    <font>
      <b/>
      <sz val="10"/>
      <color rgb="FFC70000"/>
      <name val="Tahoma"/>
      <family val="2"/>
    </font>
    <font>
      <b/>
      <sz val="11"/>
      <name val="Tahoma"/>
      <family val="2"/>
    </font>
    <font>
      <u/>
      <sz val="10"/>
      <color rgb="FF003399"/>
      <name val="Tahoma"/>
      <family val="2"/>
    </font>
    <font>
      <b/>
      <sz val="14"/>
      <color theme="1"/>
      <name val="Calibri"/>
      <family val="2"/>
      <scheme val="minor"/>
    </font>
    <font>
      <b/>
      <sz val="10"/>
      <color rgb="FFFF0000"/>
      <name val="Tahoma"/>
      <family val="2"/>
    </font>
    <font>
      <b/>
      <sz val="11"/>
      <color theme="1"/>
      <name val="Calibri"/>
      <family val="2"/>
      <scheme val="minor"/>
    </font>
    <font>
      <b/>
      <sz val="16"/>
      <name val="Arial"/>
      <family val="2"/>
    </font>
    <font>
      <sz val="10"/>
      <color indexed="8"/>
      <name val="Arial"/>
      <family val="2"/>
    </font>
    <font>
      <b/>
      <i/>
      <sz val="16"/>
      <name val="Arial"/>
      <family val="2"/>
    </font>
    <font>
      <sz val="10"/>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b/>
      <sz val="10"/>
      <color rgb="FFFF0000"/>
      <name val="Arial"/>
      <family val="2"/>
    </font>
    <font>
      <sz val="9"/>
      <color indexed="18"/>
      <name val="Arial"/>
      <family val="2"/>
    </font>
    <font>
      <sz val="8"/>
      <color indexed="18"/>
      <name val="Arial"/>
      <family val="2"/>
    </font>
    <font>
      <b/>
      <sz val="13"/>
      <color theme="0"/>
      <name val="Calibri"/>
      <family val="2"/>
      <scheme val="minor"/>
    </font>
    <font>
      <sz val="10"/>
      <color indexed="18"/>
      <name val="Arial"/>
      <family val="2"/>
    </font>
    <font>
      <sz val="13"/>
      <color theme="1"/>
      <name val="Calibri"/>
      <family val="2"/>
      <scheme val="minor"/>
    </font>
    <font>
      <b/>
      <sz val="9"/>
      <color indexed="18"/>
      <name val="Arial"/>
      <family val="2"/>
    </font>
    <font>
      <sz val="10"/>
      <color rgb="FFFF0000"/>
      <name val="Arial"/>
      <family val="2"/>
    </font>
    <font>
      <u/>
      <sz val="11"/>
      <color theme="10"/>
      <name val="Calibri"/>
      <family val="2"/>
      <scheme val="minor"/>
    </font>
    <font>
      <sz val="12"/>
      <color theme="1"/>
      <name val="Times New Roman"/>
      <family val="1"/>
    </font>
    <font>
      <b/>
      <u/>
      <sz val="12"/>
      <color theme="10"/>
      <name val="Times New Roman"/>
      <family val="1"/>
    </font>
    <font>
      <b/>
      <sz val="12"/>
      <color theme="1"/>
      <name val="Times New Roman"/>
      <family val="1"/>
    </font>
  </fonts>
  <fills count="20">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theme="0"/>
      </patternFill>
    </fill>
    <fill>
      <patternFill patternType="solid">
        <fgColor theme="9" tint="0.79998168889431442"/>
        <bgColor indexed="64"/>
      </patternFill>
    </fill>
    <fill>
      <patternFill patternType="solid">
        <fgColor rgb="FFC1C1C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indexed="18"/>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theme="0" tint="-0.499984740745262"/>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0">
    <xf numFmtId="0" fontId="0" fillId="0" borderId="0"/>
    <xf numFmtId="0" fontId="1" fillId="2" borderId="0">
      <alignment horizontal="left"/>
    </xf>
    <xf numFmtId="0" fontId="2" fillId="3" borderId="1">
      <alignment horizontal="right" wrapText="1"/>
    </xf>
    <xf numFmtId="49" fontId="3" fillId="4" borderId="0">
      <protection locked="0"/>
    </xf>
    <xf numFmtId="0" fontId="2" fillId="3" borderId="0">
      <alignment horizontal="right"/>
    </xf>
    <xf numFmtId="4" fontId="3" fillId="6" borderId="0"/>
    <xf numFmtId="0" fontId="3" fillId="6" borderId="8">
      <protection locked="0"/>
    </xf>
    <xf numFmtId="0" fontId="3" fillId="4" borderId="0">
      <protection locked="0"/>
    </xf>
    <xf numFmtId="0" fontId="3" fillId="4" borderId="8">
      <protection locked="0"/>
    </xf>
    <xf numFmtId="14" fontId="3" fillId="4" borderId="0">
      <alignment horizontal="left"/>
      <protection locked="0"/>
    </xf>
    <xf numFmtId="0" fontId="5" fillId="6" borderId="8">
      <alignment vertical="top" wrapText="1"/>
      <protection locked="0"/>
    </xf>
    <xf numFmtId="0" fontId="2" fillId="3" borderId="10">
      <alignment horizontal="right"/>
    </xf>
    <xf numFmtId="0" fontId="3" fillId="4" borderId="11">
      <alignment horizontal="left"/>
      <protection locked="0"/>
    </xf>
    <xf numFmtId="0" fontId="2" fillId="3" borderId="11">
      <alignment horizontal="right"/>
    </xf>
    <xf numFmtId="0" fontId="5" fillId="6" borderId="12">
      <alignment vertical="top" wrapText="1"/>
      <protection locked="0"/>
    </xf>
    <xf numFmtId="0" fontId="6" fillId="2" borderId="0"/>
    <xf numFmtId="0" fontId="2" fillId="3" borderId="13">
      <alignment horizontal="center"/>
    </xf>
    <xf numFmtId="0" fontId="2" fillId="3" borderId="13"/>
    <xf numFmtId="0" fontId="2" fillId="3" borderId="13">
      <alignment horizontal="right" wrapText="1"/>
    </xf>
    <xf numFmtId="0" fontId="2" fillId="3" borderId="13">
      <alignment horizontal="left" wrapText="1"/>
    </xf>
    <xf numFmtId="0" fontId="3" fillId="6" borderId="13">
      <alignment horizontal="left"/>
    </xf>
    <xf numFmtId="49" fontId="7" fillId="6" borderId="13">
      <alignment wrapText="1"/>
    </xf>
    <xf numFmtId="49" fontId="3" fillId="9" borderId="13"/>
    <xf numFmtId="0" fontId="3" fillId="9" borderId="13"/>
    <xf numFmtId="4" fontId="3" fillId="9" borderId="13"/>
    <xf numFmtId="14" fontId="3" fillId="9" borderId="13">
      <alignment horizontal="left"/>
    </xf>
    <xf numFmtId="164" fontId="3" fillId="9" borderId="13"/>
    <xf numFmtId="0" fontId="30" fillId="0" borderId="0" applyNumberForma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159">
    <xf numFmtId="0" fontId="0" fillId="0" borderId="0" xfId="0"/>
    <xf numFmtId="0" fontId="2" fillId="3" borderId="2" xfId="2" applyBorder="1" applyProtection="1">
      <alignment horizontal="right" wrapText="1"/>
    </xf>
    <xf numFmtId="4" fontId="3" fillId="6" borderId="0" xfId="5" applyBorder="1" applyProtection="1"/>
    <xf numFmtId="0" fontId="1" fillId="2" borderId="0" xfId="1" applyProtection="1">
      <alignment horizontal="left"/>
    </xf>
    <xf numFmtId="49" fontId="3" fillId="0" borderId="7" xfId="3" applyFill="1" applyBorder="1" applyProtection="1">
      <protection locked="0"/>
    </xf>
    <xf numFmtId="0" fontId="3" fillId="6" borderId="0" xfId="6" applyBorder="1" applyProtection="1"/>
    <xf numFmtId="0" fontId="2" fillId="7" borderId="2" xfId="2" applyFill="1" applyBorder="1" applyProtection="1">
      <alignment horizontal="right" wrapText="1"/>
    </xf>
    <xf numFmtId="49" fontId="3" fillId="7" borderId="2" xfId="3" applyFill="1" applyBorder="1" applyProtection="1"/>
    <xf numFmtId="0" fontId="3" fillId="7" borderId="0" xfId="7" applyFill="1" applyProtection="1"/>
    <xf numFmtId="0" fontId="2" fillId="7" borderId="0" xfId="4" applyFill="1" applyProtection="1">
      <alignment horizontal="right"/>
    </xf>
    <xf numFmtId="49" fontId="3" fillId="7" borderId="0" xfId="3" applyFill="1" applyProtection="1"/>
    <xf numFmtId="0" fontId="3" fillId="7" borderId="8" xfId="8" applyFill="1" applyProtection="1"/>
    <xf numFmtId="14" fontId="3" fillId="7" borderId="0" xfId="9" applyFill="1" applyBorder="1" applyProtection="1">
      <alignment horizontal="left"/>
    </xf>
    <xf numFmtId="0" fontId="3" fillId="7" borderId="0" xfId="8" applyFill="1" applyBorder="1" applyProtection="1"/>
    <xf numFmtId="0" fontId="2" fillId="7" borderId="1" xfId="2" applyFill="1" applyProtection="1">
      <alignment horizontal="right" wrapText="1"/>
    </xf>
    <xf numFmtId="0" fontId="2" fillId="7" borderId="10" xfId="11" applyFill="1" applyProtection="1">
      <alignment horizontal="right"/>
    </xf>
    <xf numFmtId="0" fontId="3" fillId="7" borderId="11" xfId="12" applyFill="1" applyProtection="1">
      <alignment horizontal="left"/>
    </xf>
    <xf numFmtId="0" fontId="2" fillId="7" borderId="11" xfId="13" applyFill="1" applyProtection="1">
      <alignment horizontal="right"/>
    </xf>
    <xf numFmtId="0" fontId="6" fillId="2" borderId="0" xfId="15" applyProtection="1"/>
    <xf numFmtId="0" fontId="1" fillId="8" borderId="0" xfId="1" applyFill="1" applyAlignment="1" applyProtection="1">
      <alignment horizontal="left" wrapText="1"/>
    </xf>
    <xf numFmtId="49" fontId="7" fillId="6" borderId="13" xfId="21" applyProtection="1">
      <alignment wrapText="1"/>
    </xf>
    <xf numFmtId="49" fontId="3" fillId="9" borderId="13" xfId="22" applyProtection="1">
      <protection locked="0"/>
    </xf>
    <xf numFmtId="0" fontId="3" fillId="9" borderId="13" xfId="23" applyProtection="1">
      <protection locked="0"/>
    </xf>
    <xf numFmtId="4" fontId="3" fillId="9" borderId="13" xfId="24" applyAlignment="1" applyProtection="1">
      <alignment horizontal="right"/>
      <protection locked="0"/>
    </xf>
    <xf numFmtId="14" fontId="3" fillId="9" borderId="13" xfId="25" applyProtection="1">
      <alignment horizontal="left"/>
      <protection locked="0"/>
    </xf>
    <xf numFmtId="164" fontId="3" fillId="9" borderId="13" xfId="26" applyProtection="1">
      <protection locked="0"/>
    </xf>
    <xf numFmtId="4" fontId="3" fillId="9" borderId="13" xfId="24" applyProtection="1">
      <protection locked="0"/>
    </xf>
    <xf numFmtId="4" fontId="3" fillId="9" borderId="14" xfId="24" applyBorder="1" applyAlignment="1" applyProtection="1">
      <alignment horizontal="right"/>
      <protection locked="0"/>
    </xf>
    <xf numFmtId="0" fontId="2" fillId="11" borderId="13" xfId="16" applyFill="1" applyAlignment="1" applyProtection="1">
      <alignment horizontal="center" wrapText="1"/>
    </xf>
    <xf numFmtId="0" fontId="2" fillId="11" borderId="13" xfId="17" applyFill="1" applyAlignment="1" applyProtection="1">
      <alignment horizontal="center" wrapText="1"/>
    </xf>
    <xf numFmtId="0" fontId="2" fillId="11" borderId="13" xfId="18" applyFill="1" applyAlignment="1" applyProtection="1">
      <alignment horizontal="center" wrapText="1"/>
    </xf>
    <xf numFmtId="0" fontId="2" fillId="11" borderId="13" xfId="19" applyFill="1" applyAlignment="1" applyProtection="1">
      <alignment horizontal="center" wrapText="1"/>
    </xf>
    <xf numFmtId="0" fontId="2" fillId="11" borderId="3" xfId="4" applyFill="1" applyBorder="1" applyAlignment="1" applyProtection="1">
      <alignment wrapText="1"/>
    </xf>
    <xf numFmtId="0" fontId="0" fillId="10" borderId="0" xfId="0" applyFill="1" applyProtection="1"/>
    <xf numFmtId="0" fontId="8" fillId="10" borderId="0" xfId="0" applyFont="1" applyFill="1" applyProtection="1"/>
    <xf numFmtId="49" fontId="3" fillId="5" borderId="2" xfId="3" applyFill="1" applyBorder="1" applyProtection="1"/>
    <xf numFmtId="0" fontId="4" fillId="2" borderId="2" xfId="1" applyFont="1" applyBorder="1" applyProtection="1">
      <alignment horizontal="left"/>
    </xf>
    <xf numFmtId="49" fontId="3" fillId="0" borderId="7" xfId="3" applyFill="1" applyBorder="1" applyProtection="1"/>
    <xf numFmtId="40" fontId="4" fillId="2" borderId="2" xfId="1" applyNumberFormat="1" applyFont="1" applyBorder="1" applyAlignment="1" applyProtection="1">
      <alignment horizontal="right"/>
    </xf>
    <xf numFmtId="0" fontId="1" fillId="2" borderId="0" xfId="1" applyBorder="1" applyProtection="1">
      <alignment horizontal="left"/>
    </xf>
    <xf numFmtId="14" fontId="3" fillId="5" borderId="2" xfId="9" applyFill="1" applyBorder="1" applyProtection="1">
      <alignment horizontal="left"/>
    </xf>
    <xf numFmtId="0" fontId="4" fillId="5" borderId="9" xfId="1" applyFont="1" applyFill="1" applyBorder="1" applyProtection="1">
      <alignment horizontal="left"/>
    </xf>
    <xf numFmtId="0" fontId="1" fillId="8" borderId="2" xfId="1" applyFill="1" applyBorder="1" applyProtection="1">
      <alignment horizontal="left"/>
    </xf>
    <xf numFmtId="0" fontId="4" fillId="8" borderId="2" xfId="1" applyFont="1" applyFill="1" applyBorder="1" applyAlignment="1" applyProtection="1">
      <alignment horizontal="left" wrapText="1"/>
    </xf>
    <xf numFmtId="49" fontId="4" fillId="8" borderId="2" xfId="1" applyNumberFormat="1" applyFont="1" applyFill="1" applyBorder="1" applyAlignment="1" applyProtection="1">
      <alignment horizontal="left" wrapText="1"/>
    </xf>
    <xf numFmtId="0" fontId="1" fillId="2" borderId="0" xfId="1" applyAlignment="1" applyProtection="1">
      <alignment horizontal="center" wrapText="1"/>
    </xf>
    <xf numFmtId="0" fontId="3" fillId="6" borderId="13" xfId="20" applyProtection="1">
      <alignment horizontal="left"/>
    </xf>
    <xf numFmtId="49" fontId="3" fillId="9" borderId="13" xfId="22" applyProtection="1"/>
    <xf numFmtId="0" fontId="3" fillId="9" borderId="13" xfId="23" applyProtection="1"/>
    <xf numFmtId="4" fontId="3" fillId="9" borderId="13" xfId="24" applyAlignment="1" applyProtection="1">
      <alignment horizontal="right"/>
    </xf>
    <xf numFmtId="14" fontId="3" fillId="9" borderId="13" xfId="25" applyProtection="1">
      <alignment horizontal="left"/>
    </xf>
    <xf numFmtId="164" fontId="3" fillId="9" borderId="13" xfId="26" applyProtection="1"/>
    <xf numFmtId="4" fontId="3" fillId="9" borderId="13" xfId="24" applyProtection="1"/>
    <xf numFmtId="4" fontId="3" fillId="9" borderId="14" xfId="24" applyBorder="1" applyAlignment="1" applyProtection="1">
      <alignment horizontal="right"/>
    </xf>
    <xf numFmtId="4" fontId="4" fillId="2" borderId="2" xfId="1" applyNumberFormat="1" applyFont="1" applyBorder="1" applyAlignment="1" applyProtection="1">
      <alignment horizontal="right"/>
    </xf>
    <xf numFmtId="0" fontId="0" fillId="0" borderId="0" xfId="0" applyProtection="1"/>
    <xf numFmtId="0" fontId="10" fillId="11" borderId="2" xfId="0" applyFont="1" applyFill="1" applyBorder="1"/>
    <xf numFmtId="0" fontId="0" fillId="0" borderId="0" xfId="0" applyAlignment="1">
      <alignment wrapText="1"/>
    </xf>
    <xf numFmtId="0" fontId="10" fillId="11" borderId="2" xfId="0" applyFont="1" applyFill="1" applyBorder="1" applyAlignment="1">
      <alignment wrapText="1"/>
    </xf>
    <xf numFmtId="0" fontId="0" fillId="0" borderId="2" xfId="0" applyBorder="1"/>
    <xf numFmtId="0" fontId="0" fillId="0" borderId="2" xfId="0" applyBorder="1" applyAlignment="1">
      <alignment wrapText="1"/>
    </xf>
    <xf numFmtId="0" fontId="0" fillId="13" borderId="3" xfId="0" applyFill="1" applyBorder="1" applyProtection="1"/>
    <xf numFmtId="0" fontId="0" fillId="13" borderId="4" xfId="0" applyFill="1" applyBorder="1" applyProtection="1"/>
    <xf numFmtId="0" fontId="10" fillId="15" borderId="2" xfId="0" applyFont="1" applyFill="1" applyBorder="1" applyProtection="1"/>
    <xf numFmtId="0" fontId="12" fillId="0" borderId="0" xfId="0" applyFont="1" applyFill="1" applyBorder="1"/>
    <xf numFmtId="0" fontId="13" fillId="0" borderId="0" xfId="0" applyFont="1" applyFill="1" applyBorder="1" applyAlignment="1">
      <alignment horizontal="center"/>
    </xf>
    <xf numFmtId="0" fontId="14" fillId="0" borderId="0" xfId="0" applyFont="1" applyFill="1" applyBorder="1" applyAlignment="1"/>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19" fillId="0" borderId="16" xfId="0" applyFont="1" applyFill="1" applyBorder="1" applyAlignment="1">
      <alignment horizontal="right" wrapText="1"/>
    </xf>
    <xf numFmtId="0" fontId="19" fillId="0" borderId="16" xfId="0" applyFont="1" applyFill="1" applyBorder="1" applyAlignment="1">
      <alignment horizontal="right"/>
    </xf>
    <xf numFmtId="0" fontId="10" fillId="0" borderId="0" xfId="0" applyFont="1"/>
    <xf numFmtId="0" fontId="24" fillId="0" borderId="0" xfId="0" applyFont="1" applyFill="1" applyBorder="1" applyAlignment="1">
      <alignment horizontal="center" textRotation="180"/>
    </xf>
    <xf numFmtId="0" fontId="19" fillId="0" borderId="0" xfId="0" applyFont="1" applyFill="1" applyBorder="1" applyAlignment="1">
      <alignment horizontal="right"/>
    </xf>
    <xf numFmtId="0" fontId="14" fillId="0" borderId="25" xfId="0" applyFont="1" applyFill="1" applyBorder="1" applyAlignment="1"/>
    <xf numFmtId="0" fontId="25" fillId="14" borderId="0" xfId="0" applyFont="1" applyFill="1" applyAlignment="1">
      <alignment horizontal="center"/>
    </xf>
    <xf numFmtId="0" fontId="14" fillId="0" borderId="24" xfId="0" applyFont="1" applyFill="1" applyBorder="1" applyAlignment="1"/>
    <xf numFmtId="0" fontId="19" fillId="0" borderId="0" xfId="0" applyFont="1" applyFill="1" applyBorder="1" applyAlignment="1"/>
    <xf numFmtId="0" fontId="26" fillId="0" borderId="0" xfId="0" applyFont="1" applyFill="1" applyBorder="1" applyAlignment="1"/>
    <xf numFmtId="0" fontId="26" fillId="0" borderId="0" xfId="0" applyFont="1" applyFill="1" applyBorder="1" applyAlignment="1">
      <alignment horizontal="left"/>
    </xf>
    <xf numFmtId="0" fontId="27" fillId="0" borderId="0" xfId="0" applyFont="1"/>
    <xf numFmtId="42" fontId="27" fillId="18" borderId="2" xfId="0" applyNumberFormat="1" applyFont="1" applyFill="1" applyBorder="1" applyProtection="1">
      <protection locked="0"/>
    </xf>
    <xf numFmtId="165" fontId="27" fillId="0" borderId="0" xfId="0" applyNumberFormat="1" applyFont="1"/>
    <xf numFmtId="44" fontId="27" fillId="0" borderId="0" xfId="0" applyNumberFormat="1" applyFont="1"/>
    <xf numFmtId="0" fontId="26" fillId="0" borderId="0" xfId="0" applyFont="1" applyFill="1" applyBorder="1" applyAlignment="1">
      <alignment horizontal="center"/>
    </xf>
    <xf numFmtId="0" fontId="26" fillId="0" borderId="22" xfId="0" applyFont="1" applyFill="1" applyBorder="1" applyAlignment="1"/>
    <xf numFmtId="0" fontId="26" fillId="0" borderId="22" xfId="0" applyFont="1" applyFill="1" applyBorder="1" applyAlignment="1">
      <alignment horizontal="left"/>
    </xf>
    <xf numFmtId="0" fontId="19" fillId="0" borderId="0" xfId="0" applyFont="1" applyFill="1" applyBorder="1" applyAlignment="1">
      <alignment horizontal="center"/>
    </xf>
    <xf numFmtId="0" fontId="14" fillId="0" borderId="26" xfId="0" applyFont="1" applyFill="1" applyBorder="1" applyAlignment="1"/>
    <xf numFmtId="0" fontId="14" fillId="0" borderId="27" xfId="0" applyFont="1" applyFill="1" applyBorder="1" applyAlignment="1"/>
    <xf numFmtId="0" fontId="14" fillId="0" borderId="28" xfId="0" applyFont="1" applyFill="1" applyBorder="1" applyAlignment="1"/>
    <xf numFmtId="0" fontId="0" fillId="13" borderId="3" xfId="0" applyFill="1" applyBorder="1" applyProtection="1">
      <protection locked="0"/>
    </xf>
    <xf numFmtId="0" fontId="0" fillId="13" borderId="4" xfId="0" applyFill="1" applyBorder="1" applyProtection="1">
      <protection locked="0"/>
    </xf>
    <xf numFmtId="0" fontId="19" fillId="0" borderId="0" xfId="0" applyFont="1" applyFill="1" applyBorder="1" applyAlignment="1">
      <alignment horizontal="left"/>
    </xf>
    <xf numFmtId="0" fontId="14" fillId="17" borderId="15" xfId="0" applyFont="1" applyFill="1" applyBorder="1" applyAlignment="1"/>
    <xf numFmtId="0" fontId="15" fillId="17" borderId="16" xfId="0" applyFont="1" applyFill="1" applyBorder="1" applyAlignment="1">
      <alignment horizontal="centerContinuous" vertical="center"/>
    </xf>
    <xf numFmtId="0" fontId="16" fillId="17" borderId="16"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7" fillId="0" borderId="24" xfId="0" applyFont="1" applyFill="1" applyBorder="1" applyAlignment="1"/>
    <xf numFmtId="0" fontId="29" fillId="0" borderId="0" xfId="0" applyFont="1" applyFill="1" applyBorder="1" applyAlignment="1">
      <alignment vertical="top"/>
    </xf>
    <xf numFmtId="0" fontId="0" fillId="0" borderId="20" xfId="0" applyBorder="1"/>
    <xf numFmtId="0" fontId="0" fillId="0" borderId="5" xfId="0" applyBorder="1"/>
    <xf numFmtId="0" fontId="0" fillId="0" borderId="6" xfId="0" applyBorder="1"/>
    <xf numFmtId="0" fontId="0" fillId="0" borderId="21" xfId="0" applyBorder="1"/>
    <xf numFmtId="0" fontId="0" fillId="0" borderId="23" xfId="0" applyBorder="1"/>
    <xf numFmtId="0" fontId="0" fillId="0" borderId="0" xfId="0" applyBorder="1"/>
    <xf numFmtId="0" fontId="0" fillId="0" borderId="22" xfId="0" applyBorder="1"/>
    <xf numFmtId="0" fontId="31" fillId="0" borderId="18" xfId="0" applyFont="1" applyBorder="1"/>
    <xf numFmtId="0" fontId="31" fillId="0" borderId="19" xfId="0" applyFont="1" applyBorder="1"/>
    <xf numFmtId="0" fontId="32" fillId="0" borderId="5" xfId="27" applyFont="1" applyBorder="1"/>
    <xf numFmtId="0" fontId="31" fillId="0" borderId="0" xfId="0" applyFont="1" applyBorder="1"/>
    <xf numFmtId="0" fontId="31" fillId="0" borderId="5" xfId="0" applyFont="1" applyBorder="1"/>
    <xf numFmtId="0" fontId="31" fillId="19" borderId="5" xfId="0" applyFont="1" applyFill="1" applyBorder="1"/>
    <xf numFmtId="0" fontId="31" fillId="19" borderId="0" xfId="0" applyFont="1" applyFill="1" applyBorder="1"/>
    <xf numFmtId="0" fontId="31" fillId="0" borderId="21" xfId="0" applyFont="1" applyBorder="1"/>
    <xf numFmtId="0" fontId="31" fillId="0" borderId="22" xfId="0" applyFont="1" applyBorder="1"/>
    <xf numFmtId="0" fontId="31" fillId="0" borderId="0" xfId="0" applyFont="1" applyFill="1" applyBorder="1"/>
    <xf numFmtId="0" fontId="14" fillId="0" borderId="0" xfId="0" applyFont="1" applyFill="1" applyAlignment="1"/>
    <xf numFmtId="0" fontId="16" fillId="17" borderId="17" xfId="0" applyFont="1" applyFill="1" applyBorder="1" applyAlignment="1">
      <alignment horizontal="centerContinuous" vertical="center"/>
    </xf>
    <xf numFmtId="0" fontId="19" fillId="0" borderId="17" xfId="0" applyFont="1" applyFill="1" applyBorder="1" applyAlignment="1">
      <alignment horizontal="right" wrapText="1"/>
    </xf>
    <xf numFmtId="0" fontId="19" fillId="0" borderId="25" xfId="0" applyFont="1" applyFill="1" applyBorder="1" applyAlignment="1">
      <alignment horizontal="right"/>
    </xf>
    <xf numFmtId="10" fontId="26" fillId="0" borderId="0" xfId="28" applyNumberFormat="1" applyFont="1" applyFill="1" applyBorder="1" applyAlignment="1"/>
    <xf numFmtId="10" fontId="26" fillId="0" borderId="25" xfId="28" applyNumberFormat="1" applyFont="1" applyFill="1" applyBorder="1" applyAlignment="1"/>
    <xf numFmtId="10" fontId="24" fillId="0" borderId="0" xfId="28" applyNumberFormat="1" applyFont="1" applyFill="1" applyBorder="1" applyAlignment="1">
      <alignment horizontal="center"/>
    </xf>
    <xf numFmtId="10" fontId="26" fillId="0" borderId="22" xfId="28" applyNumberFormat="1" applyFont="1" applyFill="1" applyBorder="1" applyAlignment="1"/>
    <xf numFmtId="10" fontId="24" fillId="0" borderId="22" xfId="28" applyNumberFormat="1" applyFont="1" applyFill="1" applyBorder="1" applyAlignment="1">
      <alignment horizontal="center"/>
    </xf>
    <xf numFmtId="10" fontId="26" fillId="0" borderId="29" xfId="28" applyNumberFormat="1" applyFont="1" applyFill="1" applyBorder="1" applyAlignment="1"/>
    <xf numFmtId="10" fontId="19" fillId="0" borderId="0" xfId="28" applyNumberFormat="1" applyFont="1" applyFill="1" applyBorder="1" applyAlignment="1">
      <alignment horizontal="right"/>
    </xf>
    <xf numFmtId="10" fontId="19" fillId="0" borderId="25" xfId="28" applyNumberFormat="1" applyFont="1" applyFill="1" applyBorder="1" applyAlignment="1">
      <alignment horizontal="right"/>
    </xf>
    <xf numFmtId="166" fontId="19" fillId="0" borderId="0" xfId="29" applyNumberFormat="1" applyFont="1" applyFill="1" applyBorder="1" applyAlignment="1">
      <alignment horizontal="right"/>
    </xf>
    <xf numFmtId="44" fontId="19" fillId="0" borderId="0" xfId="29" applyFont="1" applyFill="1" applyBorder="1" applyAlignment="1">
      <alignment horizontal="right"/>
    </xf>
    <xf numFmtId="44" fontId="19" fillId="0" borderId="25" xfId="29" applyFont="1" applyFill="1" applyBorder="1" applyAlignment="1">
      <alignment horizontal="right"/>
    </xf>
    <xf numFmtId="44" fontId="19" fillId="0" borderId="0" xfId="29" applyFont="1" applyFill="1" applyBorder="1" applyAlignment="1"/>
    <xf numFmtId="44" fontId="24" fillId="0" borderId="0" xfId="29" applyFont="1" applyFill="1" applyBorder="1" applyAlignment="1">
      <alignment horizontal="center"/>
    </xf>
    <xf numFmtId="44" fontId="19" fillId="0" borderId="25" xfId="29" applyFont="1" applyFill="1" applyBorder="1" applyAlignment="1"/>
    <xf numFmtId="0" fontId="2" fillId="3" borderId="0" xfId="4" applyBorder="1" applyAlignment="1" applyProtection="1">
      <alignment horizontal="center" wrapText="1"/>
    </xf>
    <xf numFmtId="0" fontId="2" fillId="11" borderId="3" xfId="4" applyFill="1" applyBorder="1" applyAlignment="1" applyProtection="1">
      <alignment horizontal="left"/>
    </xf>
    <xf numFmtId="0" fontId="2" fillId="11" borderId="4" xfId="4" applyFill="1" applyBorder="1" applyAlignment="1" applyProtection="1">
      <alignment horizontal="left"/>
    </xf>
    <xf numFmtId="49" fontId="3" fillId="0" borderId="5" xfId="3" applyFill="1" applyBorder="1" applyAlignment="1" applyProtection="1">
      <alignment horizontal="left" wrapText="1"/>
      <protection locked="0"/>
    </xf>
    <xf numFmtId="49" fontId="3" fillId="0" borderId="6" xfId="3" applyFill="1" applyBorder="1" applyAlignment="1" applyProtection="1">
      <alignment horizontal="left" wrapText="1"/>
      <protection locked="0"/>
    </xf>
    <xf numFmtId="0" fontId="5" fillId="6" borderId="8" xfId="10" applyProtection="1">
      <alignment vertical="top" wrapText="1"/>
    </xf>
    <xf numFmtId="0" fontId="5" fillId="6" borderId="12" xfId="14" applyProtection="1">
      <alignment vertical="top" wrapText="1"/>
    </xf>
    <xf numFmtId="49" fontId="3" fillId="0" borderId="5" xfId="3" applyFill="1" applyBorder="1" applyAlignment="1" applyProtection="1">
      <alignment horizontal="left" wrapText="1"/>
    </xf>
    <xf numFmtId="49" fontId="3" fillId="0" borderId="6" xfId="3" applyFill="1" applyBorder="1" applyAlignment="1" applyProtection="1">
      <alignment horizontal="left" wrapText="1"/>
    </xf>
    <xf numFmtId="0" fontId="10" fillId="12" borderId="15" xfId="0" applyFont="1" applyFill="1" applyBorder="1" applyAlignment="1">
      <alignment horizontal="center"/>
    </xf>
    <xf numFmtId="0" fontId="10" fillId="12" borderId="16" xfId="0" applyFont="1" applyFill="1" applyBorder="1" applyAlignment="1">
      <alignment horizontal="center"/>
    </xf>
    <xf numFmtId="0" fontId="10" fillId="12" borderId="17" xfId="0" applyFont="1" applyFill="1" applyBorder="1" applyAlignment="1">
      <alignment horizontal="center"/>
    </xf>
    <xf numFmtId="0" fontId="0" fillId="0" borderId="18" xfId="0" quotePrefix="1" applyBorder="1" applyAlignment="1">
      <alignment horizontal="center"/>
    </xf>
    <xf numFmtId="0" fontId="0" fillId="0" borderId="19" xfId="0" quotePrefix="1" applyBorder="1" applyAlignment="1">
      <alignment horizontal="center"/>
    </xf>
    <xf numFmtId="0" fontId="29" fillId="0" borderId="0" xfId="0" applyFont="1" applyFill="1" applyBorder="1" applyAlignment="1">
      <alignment horizontal="left" vertical="top" wrapText="1"/>
    </xf>
    <xf numFmtId="0" fontId="29" fillId="0" borderId="25" xfId="0" applyFont="1" applyFill="1" applyBorder="1" applyAlignment="1">
      <alignment horizontal="left" vertical="top" wrapText="1"/>
    </xf>
    <xf numFmtId="0" fontId="11" fillId="0" borderId="0" xfId="0" applyFont="1" applyFill="1" applyBorder="1" applyAlignment="1">
      <alignment horizontal="center"/>
    </xf>
    <xf numFmtId="0" fontId="10" fillId="16" borderId="18" xfId="0" applyFont="1" applyFill="1" applyBorder="1" applyAlignment="1">
      <alignment horizontal="center" wrapText="1"/>
    </xf>
    <xf numFmtId="0" fontId="10" fillId="16" borderId="19" xfId="0" applyFont="1" applyFill="1" applyBorder="1" applyAlignment="1">
      <alignment horizontal="center" wrapText="1"/>
    </xf>
    <xf numFmtId="0" fontId="10" fillId="16" borderId="20" xfId="0" applyFont="1" applyFill="1" applyBorder="1" applyAlignment="1">
      <alignment horizontal="center" wrapText="1"/>
    </xf>
    <xf numFmtId="0" fontId="10" fillId="16" borderId="5" xfId="0" applyFont="1" applyFill="1" applyBorder="1" applyAlignment="1">
      <alignment horizontal="center" wrapText="1"/>
    </xf>
    <xf numFmtId="0" fontId="10" fillId="16" borderId="0" xfId="0" applyFont="1" applyFill="1" applyBorder="1" applyAlignment="1">
      <alignment horizontal="center" wrapText="1"/>
    </xf>
    <xf numFmtId="0" fontId="10" fillId="16" borderId="6" xfId="0" applyFont="1" applyFill="1" applyBorder="1" applyAlignment="1">
      <alignment horizontal="center" wrapText="1"/>
    </xf>
  </cellXfs>
  <cellStyles count="30">
    <cellStyle name="APPS_DEG_Basic_Bordered_Date" xfId="25" xr:uid="{00000000-0005-0000-0000-000000000000}"/>
    <cellStyle name="APPS_DEG_Basic_White_Cell_Amount" xfId="24" xr:uid="{00000000-0005-0000-0000-000001000000}"/>
    <cellStyle name="APPS_DEG_Basic_White_Cell_Amount_6dp" xfId="26" xr:uid="{00000000-0005-0000-0000-000002000000}"/>
    <cellStyle name="APPS_DEG_Changed_Flagged_Status" xfId="20" xr:uid="{00000000-0005-0000-0000-000003000000}"/>
    <cellStyle name="APPS_DEG_Header" xfId="17" xr:uid="{00000000-0005-0000-0000-000004000000}"/>
    <cellStyle name="APPS_DEG_HEADER_centeraligned" xfId="16" xr:uid="{00000000-0005-0000-0000-000005000000}"/>
    <cellStyle name="APPS_DEG_Header_Row_Cell_Wrap" xfId="19" xr:uid="{00000000-0005-0000-0000-000006000000}"/>
    <cellStyle name="APPS_DEG_Header_Wrap_rightaligned" xfId="18" xr:uid="{00000000-0005-0000-0000-000007000000}"/>
    <cellStyle name="APPS_DEG_Read_Only_Cell_Amount_No_border" xfId="5" xr:uid="{00000000-0005-0000-0000-000008000000}"/>
    <cellStyle name="APPS_DEG_Read_Only_Cell_Text_Row_Status" xfId="21" xr:uid="{00000000-0005-0000-0000-000009000000}"/>
    <cellStyle name="APPS_DEG_WhiteCell" xfId="23" xr:uid="{00000000-0005-0000-0000-00000A000000}"/>
    <cellStyle name="APPS_DEG_WhiteCell_Text" xfId="22" xr:uid="{00000000-0005-0000-0000-00000B000000}"/>
    <cellStyle name="APPS_FormEntry_bottomborder" xfId="12" xr:uid="{00000000-0005-0000-0000-00000C000000}"/>
    <cellStyle name="APPS_FormEntry_bottomrightborder_readonly_ws_status" xfId="14" xr:uid="{00000000-0005-0000-0000-00000D000000}"/>
    <cellStyle name="APPS_FormEntry_noborder" xfId="7" xr:uid="{00000000-0005-0000-0000-00000E000000}"/>
    <cellStyle name="APPS_FormEntry_noborder_date" xfId="9" xr:uid="{00000000-0005-0000-0000-00000F000000}"/>
    <cellStyle name="APPS_FormEntry_noborder_text" xfId="3" xr:uid="{00000000-0005-0000-0000-000010000000}"/>
    <cellStyle name="APPS_FormEntry_rightborder" xfId="8" xr:uid="{00000000-0005-0000-0000-000011000000}"/>
    <cellStyle name="APPS_FormEntry_rightborder_readonly" xfId="6" xr:uid="{00000000-0005-0000-0000-000012000000}"/>
    <cellStyle name="APPS_FormEntry_rightborder_readonly_ws_status" xfId="10" xr:uid="{00000000-0005-0000-0000-000013000000}"/>
    <cellStyle name="APPS_Header_Region_Label_Bottom_border_nowrap" xfId="13" xr:uid="{00000000-0005-0000-0000-000014000000}"/>
    <cellStyle name="APPS_Header_Region_Label_Bottom_Left_border" xfId="11" xr:uid="{00000000-0005-0000-0000-000015000000}"/>
    <cellStyle name="APPS_Header_Region_Label_Left_border" xfId="2" xr:uid="{00000000-0005-0000-0000-000016000000}"/>
    <cellStyle name="APPS_Header_Region_Label_no_border_nowrap" xfId="4" xr:uid="{00000000-0005-0000-0000-000017000000}"/>
    <cellStyle name="APPS_Page_SubHeader" xfId="15" xr:uid="{00000000-0005-0000-0000-000018000000}"/>
    <cellStyle name="Currency 2" xfId="29" xr:uid="{89D1B923-AFE6-4C3F-86A3-BD74878EDE93}"/>
    <cellStyle name="Hyperlink" xfId="27" builtinId="8"/>
    <cellStyle name="Normal" xfId="0" builtinId="0"/>
    <cellStyle name="Oracle Background Cell Color" xfId="1" xr:uid="{00000000-0005-0000-0000-00001C000000}"/>
    <cellStyle name="Percent 2" xfId="28" xr:uid="{4A316C2C-534B-4C6B-A58C-76695D187A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104774</xdr:colOff>
      <xdr:row>0</xdr:row>
      <xdr:rowOff>47625</xdr:rowOff>
    </xdr:from>
    <xdr:to>
      <xdr:col>5</xdr:col>
      <xdr:colOff>546654</xdr:colOff>
      <xdr:row>1</xdr:row>
      <xdr:rowOff>228599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4774" y="47625"/>
          <a:ext cx="1270555" cy="371474"/>
        </a:xfrm>
        <a:prstGeom prst="rect">
          <a:avLst/>
        </a:prstGeom>
      </xdr:spPr>
    </xdr:pic>
    <xdr:clientData/>
  </xdr:twoCellAnchor>
  <xdr:twoCellAnchor>
    <xdr:from>
      <xdr:col>6</xdr:col>
      <xdr:colOff>247650</xdr:colOff>
      <xdr:row>3</xdr:row>
      <xdr:rowOff>371475</xdr:rowOff>
    </xdr:from>
    <xdr:to>
      <xdr:col>6</xdr:col>
      <xdr:colOff>1533525</xdr:colOff>
      <xdr:row>3</xdr:row>
      <xdr:rowOff>1143000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628900" y="1295400"/>
          <a:ext cx="1285875" cy="771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transfer</a:t>
          </a:r>
          <a:r>
            <a:rPr lang="en-US" sz="1100" baseline="0"/>
            <a:t> type from the drop down menu</a:t>
          </a:r>
          <a:endParaRPr lang="en-US" sz="1100"/>
        </a:p>
      </xdr:txBody>
    </xdr:sp>
    <xdr:clientData/>
  </xdr:twoCellAnchor>
  <xdr:twoCellAnchor>
    <xdr:from>
      <xdr:col>6</xdr:col>
      <xdr:colOff>990600</xdr:colOff>
      <xdr:row>3</xdr:row>
      <xdr:rowOff>1000125</xdr:rowOff>
    </xdr:from>
    <xdr:to>
      <xdr:col>6</xdr:col>
      <xdr:colOff>1495425</xdr:colOff>
      <xdr:row>3</xdr:row>
      <xdr:rowOff>1685925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3371850" y="1924050"/>
          <a:ext cx="504825" cy="6858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666750</xdr:colOff>
      <xdr:row>19</xdr:row>
      <xdr:rowOff>57149</xdr:rowOff>
    </xdr:from>
    <xdr:to>
      <xdr:col>14</xdr:col>
      <xdr:colOff>180975</xdr:colOff>
      <xdr:row>28</xdr:row>
      <xdr:rowOff>133349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495425" y="5229224"/>
          <a:ext cx="4610100" cy="1533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FROM fund source must be the 1st line on the spreadsheet.  This line triggers workflow approvals.</a:t>
          </a:r>
        </a:p>
        <a:p>
          <a:endParaRPr lang="en-US" sz="1100" baseline="0"/>
        </a:p>
        <a:p>
          <a:r>
            <a:rPr lang="en-US" sz="1100" baseline="0"/>
            <a:t>A transfer may have only ONE 'FROM' Fund/Dept/.  There can be multiple 'FROM' budget rollup accounts and Cost Centers for the Fund/Dept/.  </a:t>
          </a:r>
        </a:p>
        <a:p>
          <a:endParaRPr lang="en-US" sz="1100" baseline="0"/>
        </a:p>
        <a:p>
          <a:r>
            <a:rPr lang="en-US" sz="1100" baseline="0"/>
            <a:t>There may be muliple To Departments, Cost Centers and Account combinations.</a:t>
          </a:r>
        </a:p>
        <a:p>
          <a:endParaRPr lang="en-US" sz="1100"/>
        </a:p>
      </xdr:txBody>
    </xdr:sp>
    <xdr:clientData/>
  </xdr:twoCellAnchor>
  <xdr:twoCellAnchor>
    <xdr:from>
      <xdr:col>13</xdr:col>
      <xdr:colOff>552450</xdr:colOff>
      <xdr:row>3</xdr:row>
      <xdr:rowOff>1790700</xdr:rowOff>
    </xdr:from>
    <xdr:to>
      <xdr:col>13</xdr:col>
      <xdr:colOff>952501</xdr:colOff>
      <xdr:row>11</xdr:row>
      <xdr:rowOff>504825</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flipH="1">
          <a:off x="5476875" y="2714625"/>
          <a:ext cx="400051" cy="101917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3</xdr:row>
      <xdr:rowOff>171450</xdr:rowOff>
    </xdr:from>
    <xdr:to>
      <xdr:col>13</xdr:col>
      <xdr:colOff>762000</xdr:colOff>
      <xdr:row>3</xdr:row>
      <xdr:rowOff>1343025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019550" y="1095375"/>
          <a:ext cx="1666875" cy="11715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Debits</a:t>
          </a:r>
          <a:r>
            <a:rPr lang="en-US" sz="1100" baseline="0"/>
            <a:t> must = Credits. </a:t>
          </a:r>
        </a:p>
        <a:p>
          <a:r>
            <a:rPr lang="en-US" sz="1100" baseline="0"/>
            <a:t>If Debits &lt;&gt; Credits difference shows here. This example is not balanced.  It would be returned to the sumitter</a:t>
          </a:r>
        </a:p>
        <a:p>
          <a:endParaRPr lang="en-US" sz="1100"/>
        </a:p>
      </xdr:txBody>
    </xdr:sp>
    <xdr:clientData/>
  </xdr:twoCellAnchor>
  <xdr:twoCellAnchor>
    <xdr:from>
      <xdr:col>7</xdr:col>
      <xdr:colOff>704850</xdr:colOff>
      <xdr:row>3</xdr:row>
      <xdr:rowOff>1285875</xdr:rowOff>
    </xdr:from>
    <xdr:to>
      <xdr:col>7</xdr:col>
      <xdr:colOff>781050</xdr:colOff>
      <xdr:row>3</xdr:row>
      <xdr:rowOff>1647825</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4667250" y="2209800"/>
          <a:ext cx="76200" cy="36195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809624</xdr:rowOff>
    </xdr:from>
    <xdr:to>
      <xdr:col>13</xdr:col>
      <xdr:colOff>990599</xdr:colOff>
      <xdr:row>14</xdr:row>
      <xdr:rowOff>161924</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0" y="4038599"/>
          <a:ext cx="5915024" cy="48577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638175</xdr:colOff>
      <xdr:row>14</xdr:row>
      <xdr:rowOff>114300</xdr:rowOff>
    </xdr:from>
    <xdr:to>
      <xdr:col>6</xdr:col>
      <xdr:colOff>800100</xdr:colOff>
      <xdr:row>19</xdr:row>
      <xdr:rowOff>152400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V="1">
          <a:off x="3019425" y="4476750"/>
          <a:ext cx="161925" cy="847725"/>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xdr:row>
      <xdr:rowOff>257175</xdr:rowOff>
    </xdr:from>
    <xdr:to>
      <xdr:col>26</xdr:col>
      <xdr:colOff>19050</xdr:colOff>
      <xdr:row>3</xdr:row>
      <xdr:rowOff>228600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953125" y="685800"/>
          <a:ext cx="1704975" cy="466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latin typeface="+mn-lt"/>
              <a:ea typeface="+mn-ea"/>
              <a:cs typeface="+mn-cs"/>
            </a:rPr>
            <a:t>Journal Name must follow naming convention</a:t>
          </a:r>
        </a:p>
      </xdr:txBody>
    </xdr:sp>
    <xdr:clientData/>
  </xdr:twoCellAnchor>
  <xdr:twoCellAnchor>
    <xdr:from>
      <xdr:col>13</xdr:col>
      <xdr:colOff>885825</xdr:colOff>
      <xdr:row>1</xdr:row>
      <xdr:rowOff>219075</xdr:rowOff>
    </xdr:from>
    <xdr:to>
      <xdr:col>14</xdr:col>
      <xdr:colOff>142876</xdr:colOff>
      <xdr:row>2</xdr:row>
      <xdr:rowOff>333375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H="1" flipV="1">
          <a:off x="5810250" y="409575"/>
          <a:ext cx="257176" cy="352425"/>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72</xdr:row>
      <xdr:rowOff>123825</xdr:rowOff>
    </xdr:from>
    <xdr:to>
      <xdr:col>11</xdr:col>
      <xdr:colOff>123067</xdr:colOff>
      <xdr:row>83</xdr:row>
      <xdr:rowOff>75944</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19050" y="14439900"/>
          <a:ext cx="6066667" cy="2047619"/>
        </a:xfrm>
        <a:prstGeom prst="rect">
          <a:avLst/>
        </a:prstGeom>
      </xdr:spPr>
    </xdr:pic>
    <xdr:clientData/>
  </xdr:twoCellAnchor>
  <xdr:twoCellAnchor editAs="oneCell">
    <xdr:from>
      <xdr:col>1</xdr:col>
      <xdr:colOff>0</xdr:colOff>
      <xdr:row>0</xdr:row>
      <xdr:rowOff>0</xdr:rowOff>
    </xdr:from>
    <xdr:to>
      <xdr:col>12</xdr:col>
      <xdr:colOff>65906</xdr:colOff>
      <xdr:row>35</xdr:row>
      <xdr:rowOff>84806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0"/>
          <a:ext cx="6152381" cy="7352381"/>
        </a:xfrm>
        <a:prstGeom prst="rect">
          <a:avLst/>
        </a:prstGeom>
      </xdr:spPr>
    </xdr:pic>
    <xdr:clientData/>
  </xdr:twoCellAnchor>
  <xdr:twoCellAnchor editAs="oneCell">
    <xdr:from>
      <xdr:col>1</xdr:col>
      <xdr:colOff>0</xdr:colOff>
      <xdr:row>36</xdr:row>
      <xdr:rowOff>0</xdr:rowOff>
    </xdr:from>
    <xdr:to>
      <xdr:col>11</xdr:col>
      <xdr:colOff>37350</xdr:colOff>
      <xdr:row>77</xdr:row>
      <xdr:rowOff>56167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stretch>
          <a:fillRect/>
        </a:stretch>
      </xdr:blipFill>
      <xdr:spPr>
        <a:xfrm>
          <a:off x="0" y="7458075"/>
          <a:ext cx="6000000" cy="78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Office/Budget/Oracle%20Fusion/Budget/Transfer%20Appliction/Transfer%20Template/Dev%20Template%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Journal"/>
      <sheetName val="Multiple Journals"/>
      <sheetName val="Bulk Journals"/>
      <sheetName val="."/>
      <sheetName val="_ADFDI_Parameters"/>
      <sheetName val="_ADFDI_Metadata"/>
      <sheetName val="_ADFDI_WorkbookData"/>
      <sheetName val="_ADFDI_BCMetadata"/>
      <sheetName val="_ADFDI_DynamicTable"/>
      <sheetName val="_ADFDI_LOV"/>
      <sheetName val="Sheet1"/>
      <sheetName val="Sheet2"/>
    </sheetNames>
    <sheetDataSet>
      <sheetData sheetId="0"/>
      <sheetData sheetId="1"/>
      <sheetData sheetId="2"/>
      <sheetData sheetId="3"/>
      <sheetData sheetId="4"/>
      <sheetData sheetId="5"/>
      <sheetData sheetId="6"/>
      <sheetData sheetId="7"/>
      <sheetData sheetId="8"/>
      <sheetData sheetId="9">
        <row r="2">
          <cell r="D2" t="str">
            <v>USD</v>
          </cell>
          <cell r="E2" t="str">
            <v>EUR</v>
          </cell>
          <cell r="F2" t="str">
            <v>GBP</v>
          </cell>
          <cell r="G2" t="str">
            <v>JPY</v>
          </cell>
          <cell r="H2" t="str">
            <v>ADP</v>
          </cell>
          <cell r="I2" t="str">
            <v>AED</v>
          </cell>
          <cell r="J2" t="str">
            <v>AFN</v>
          </cell>
          <cell r="K2" t="str">
            <v>ALL</v>
          </cell>
          <cell r="L2" t="str">
            <v>AMD</v>
          </cell>
          <cell r="M2" t="str">
            <v>ANG</v>
          </cell>
          <cell r="N2" t="str">
            <v>AOA</v>
          </cell>
          <cell r="O2" t="str">
            <v>AON</v>
          </cell>
          <cell r="P2" t="str">
            <v>ARS</v>
          </cell>
          <cell r="Q2" t="str">
            <v>ATS</v>
          </cell>
          <cell r="R2" t="str">
            <v>AUD</v>
          </cell>
          <cell r="S2" t="str">
            <v>AWG</v>
          </cell>
          <cell r="T2" t="str">
            <v>AZN</v>
          </cell>
          <cell r="U2" t="str">
            <v>BAM</v>
          </cell>
          <cell r="V2" t="str">
            <v>BBD</v>
          </cell>
          <cell r="W2" t="str">
            <v>BDT</v>
          </cell>
          <cell r="X2" t="str">
            <v>BEF</v>
          </cell>
          <cell r="Y2" t="str">
            <v>BGL</v>
          </cell>
          <cell r="Z2" t="str">
            <v>BGN</v>
          </cell>
          <cell r="AA2" t="str">
            <v>BHD</v>
          </cell>
          <cell r="AB2" t="str">
            <v>BIF</v>
          </cell>
          <cell r="AC2" t="str">
            <v>BMD</v>
          </cell>
          <cell r="AD2" t="str">
            <v>BND</v>
          </cell>
          <cell r="AE2" t="str">
            <v>BOB</v>
          </cell>
          <cell r="AF2" t="str">
            <v>BOV</v>
          </cell>
          <cell r="AG2" t="str">
            <v>BRL</v>
          </cell>
          <cell r="AH2" t="str">
            <v>BSD</v>
          </cell>
          <cell r="AI2" t="str">
            <v>BTN</v>
          </cell>
          <cell r="AJ2" t="str">
            <v>BWP</v>
          </cell>
          <cell r="AK2" t="str">
            <v>BYB</v>
          </cell>
          <cell r="AL2" t="str">
            <v>BYR</v>
          </cell>
          <cell r="AM2" t="str">
            <v>BZD</v>
          </cell>
          <cell r="AN2" t="str">
            <v>CAD</v>
          </cell>
          <cell r="AO2" t="str">
            <v>CDF</v>
          </cell>
          <cell r="AP2" t="str">
            <v>CHE</v>
          </cell>
          <cell r="AQ2" t="str">
            <v>CHF</v>
          </cell>
          <cell r="AR2" t="str">
            <v>CHW</v>
          </cell>
          <cell r="AS2" t="str">
            <v>CLF</v>
          </cell>
          <cell r="AT2" t="str">
            <v>CLP</v>
          </cell>
          <cell r="AU2" t="str">
            <v>CNY</v>
          </cell>
          <cell r="AV2" t="str">
            <v>COP</v>
          </cell>
          <cell r="AW2" t="str">
            <v>COU</v>
          </cell>
          <cell r="AX2" t="str">
            <v>CRC</v>
          </cell>
          <cell r="AY2" t="str">
            <v>CUP</v>
          </cell>
          <cell r="AZ2" t="str">
            <v>CVE</v>
          </cell>
          <cell r="BA2" t="str">
            <v>CYP</v>
          </cell>
          <cell r="BB2" t="str">
            <v>CZK</v>
          </cell>
          <cell r="BC2" t="str">
            <v>DEM</v>
          </cell>
          <cell r="BD2" t="str">
            <v>DJF</v>
          </cell>
          <cell r="BE2" t="str">
            <v>DKK</v>
          </cell>
          <cell r="BF2" t="str">
            <v>DOP</v>
          </cell>
          <cell r="BG2" t="str">
            <v>DZD</v>
          </cell>
          <cell r="BH2" t="str">
            <v>ECS</v>
          </cell>
          <cell r="BI2" t="str">
            <v>ECV</v>
          </cell>
          <cell r="BJ2" t="str">
            <v>EEK</v>
          </cell>
          <cell r="BK2" t="str">
            <v>EGP</v>
          </cell>
          <cell r="BL2" t="str">
            <v>ERN</v>
          </cell>
          <cell r="BM2" t="str">
            <v>ESP</v>
          </cell>
          <cell r="BN2" t="str">
            <v>ETB</v>
          </cell>
          <cell r="BO2" t="str">
            <v>FIM</v>
          </cell>
          <cell r="BP2" t="str">
            <v>FJD</v>
          </cell>
          <cell r="BQ2" t="str">
            <v>FKP</v>
          </cell>
          <cell r="BR2" t="str">
            <v>FRF</v>
          </cell>
          <cell r="BS2" t="str">
            <v>GEK</v>
          </cell>
          <cell r="BT2" t="str">
            <v>GEL</v>
          </cell>
          <cell r="BU2" t="str">
            <v>GHC</v>
          </cell>
          <cell r="BV2" t="str">
            <v>GHS</v>
          </cell>
          <cell r="BW2" t="str">
            <v>GIP</v>
          </cell>
          <cell r="BX2" t="str">
            <v>GMD</v>
          </cell>
          <cell r="BY2" t="str">
            <v>GNF</v>
          </cell>
          <cell r="BZ2" t="str">
            <v>GRD</v>
          </cell>
          <cell r="CA2" t="str">
            <v>GTQ</v>
          </cell>
          <cell r="CB2" t="str">
            <v>GWP</v>
          </cell>
          <cell r="CC2" t="str">
            <v>GYD</v>
          </cell>
          <cell r="CD2" t="str">
            <v>HKD</v>
          </cell>
          <cell r="CE2" t="str">
            <v>HNL</v>
          </cell>
          <cell r="CF2" t="str">
            <v>HRD</v>
          </cell>
          <cell r="CG2" t="str">
            <v>HRK</v>
          </cell>
          <cell r="CH2" t="str">
            <v>HTG</v>
          </cell>
          <cell r="CI2" t="str">
            <v>HUF</v>
          </cell>
          <cell r="CJ2" t="str">
            <v>IDR</v>
          </cell>
          <cell r="CK2" t="str">
            <v>IEP</v>
          </cell>
          <cell r="CL2" t="str">
            <v>ILS</v>
          </cell>
          <cell r="CM2" t="str">
            <v>INR</v>
          </cell>
          <cell r="CN2" t="str">
            <v>IQD</v>
          </cell>
          <cell r="CO2" t="str">
            <v>IRR</v>
          </cell>
          <cell r="CP2" t="str">
            <v>ISK</v>
          </cell>
          <cell r="CQ2" t="str">
            <v>ITL</v>
          </cell>
          <cell r="CR2" t="str">
            <v>JMD</v>
          </cell>
          <cell r="CS2" t="str">
            <v>JOD</v>
          </cell>
          <cell r="CT2" t="str">
            <v>KES</v>
          </cell>
          <cell r="CU2" t="str">
            <v>KGS</v>
          </cell>
          <cell r="CV2" t="str">
            <v>KHR</v>
          </cell>
          <cell r="CW2" t="str">
            <v>KMF</v>
          </cell>
          <cell r="CX2" t="str">
            <v>KPW</v>
          </cell>
          <cell r="CY2" t="str">
            <v>KRW</v>
          </cell>
          <cell r="CZ2" t="str">
            <v>KWD</v>
          </cell>
          <cell r="DA2" t="str">
            <v>KYD</v>
          </cell>
          <cell r="DB2" t="str">
            <v>KZT</v>
          </cell>
          <cell r="DC2" t="str">
            <v>LAK</v>
          </cell>
          <cell r="DD2" t="str">
            <v>LBP</v>
          </cell>
          <cell r="DE2" t="str">
            <v>LKR</v>
          </cell>
          <cell r="DF2" t="str">
            <v>LRD</v>
          </cell>
          <cell r="DG2" t="str">
            <v>LSL</v>
          </cell>
          <cell r="DH2" t="str">
            <v>LTL</v>
          </cell>
          <cell r="DI2" t="str">
            <v>LUF</v>
          </cell>
          <cell r="DJ2" t="str">
            <v>LVL</v>
          </cell>
          <cell r="DK2" t="str">
            <v>LVR</v>
          </cell>
          <cell r="DL2" t="str">
            <v>LYD</v>
          </cell>
          <cell r="DM2" t="str">
            <v>MAD</v>
          </cell>
          <cell r="DN2" t="str">
            <v>MDL</v>
          </cell>
          <cell r="DO2" t="str">
            <v>MGA</v>
          </cell>
          <cell r="DP2" t="str">
            <v>MKD</v>
          </cell>
          <cell r="DQ2" t="str">
            <v>MMK</v>
          </cell>
          <cell r="DR2" t="str">
            <v>MNT</v>
          </cell>
          <cell r="DS2" t="str">
            <v>MOP</v>
          </cell>
          <cell r="DT2" t="str">
            <v>MRO</v>
          </cell>
          <cell r="DU2" t="str">
            <v>MTL</v>
          </cell>
          <cell r="DV2" t="str">
            <v>MUR</v>
          </cell>
          <cell r="DW2" t="str">
            <v>MVR</v>
          </cell>
          <cell r="DX2" t="str">
            <v>MWK</v>
          </cell>
          <cell r="DY2" t="str">
            <v>MXN</v>
          </cell>
          <cell r="DZ2" t="str">
            <v>MXV</v>
          </cell>
          <cell r="EA2" t="str">
            <v>MYR</v>
          </cell>
          <cell r="EB2" t="str">
            <v>MZN</v>
          </cell>
          <cell r="EC2" t="str">
            <v>NAD</v>
          </cell>
          <cell r="ED2" t="str">
            <v>NGN</v>
          </cell>
          <cell r="EE2" t="str">
            <v>NIO</v>
          </cell>
          <cell r="EF2" t="str">
            <v>NLG</v>
          </cell>
          <cell r="EG2" t="str">
            <v>NOK</v>
          </cell>
          <cell r="EH2" t="str">
            <v>NPR</v>
          </cell>
          <cell r="EI2" t="str">
            <v>NZD</v>
          </cell>
          <cell r="EJ2" t="str">
            <v>OMR</v>
          </cell>
          <cell r="EK2" t="str">
            <v>PAB</v>
          </cell>
          <cell r="EL2" t="str">
            <v>PEN</v>
          </cell>
          <cell r="EM2" t="str">
            <v>PGK</v>
          </cell>
          <cell r="EN2" t="str">
            <v>PHP</v>
          </cell>
          <cell r="EO2" t="str">
            <v>PKR</v>
          </cell>
          <cell r="EP2" t="str">
            <v>PLN</v>
          </cell>
          <cell r="EQ2" t="str">
            <v>PLZ</v>
          </cell>
          <cell r="ER2" t="str">
            <v>PTE</v>
          </cell>
          <cell r="ES2" t="str">
            <v>PYG</v>
          </cell>
          <cell r="ET2" t="str">
            <v>QAR</v>
          </cell>
          <cell r="EU2" t="str">
            <v>RON</v>
          </cell>
          <cell r="EV2" t="str">
            <v>RSD</v>
          </cell>
          <cell r="EW2" t="str">
            <v>RUB</v>
          </cell>
          <cell r="EX2" t="str">
            <v>RUR</v>
          </cell>
          <cell r="EY2" t="str">
            <v>RWF</v>
          </cell>
          <cell r="EZ2" t="str">
            <v>SAR</v>
          </cell>
          <cell r="FA2" t="str">
            <v>SBD</v>
          </cell>
          <cell r="FB2" t="str">
            <v>SCR</v>
          </cell>
          <cell r="FC2" t="str">
            <v>SDG</v>
          </cell>
          <cell r="FD2" t="str">
            <v>SDP</v>
          </cell>
          <cell r="FE2" t="str">
            <v>SEK</v>
          </cell>
          <cell r="FF2" t="str">
            <v>SGD</v>
          </cell>
          <cell r="FG2" t="str">
            <v>SHP</v>
          </cell>
          <cell r="FH2" t="str">
            <v>SIT</v>
          </cell>
          <cell r="FI2" t="str">
            <v>SKK</v>
          </cell>
          <cell r="FJ2" t="str">
            <v>SLL</v>
          </cell>
          <cell r="FK2" t="str">
            <v>SOS</v>
          </cell>
          <cell r="FL2" t="str">
            <v>SRD</v>
          </cell>
          <cell r="FM2" t="str">
            <v>STAT</v>
          </cell>
          <cell r="FN2" t="str">
            <v>STD</v>
          </cell>
          <cell r="FO2" t="str">
            <v>SVC</v>
          </cell>
          <cell r="FP2" t="str">
            <v>SYP</v>
          </cell>
          <cell r="FQ2" t="str">
            <v>SZL</v>
          </cell>
          <cell r="FR2" t="str">
            <v>THB</v>
          </cell>
          <cell r="FS2" t="str">
            <v>TJR</v>
          </cell>
          <cell r="FT2" t="str">
            <v>TJS</v>
          </cell>
          <cell r="FU2" t="str">
            <v>TMM</v>
          </cell>
          <cell r="FV2" t="str">
            <v>TND</v>
          </cell>
          <cell r="FW2" t="str">
            <v>TOP</v>
          </cell>
          <cell r="FX2" t="str">
            <v>TPE</v>
          </cell>
          <cell r="FY2" t="str">
            <v>TRY</v>
          </cell>
          <cell r="FZ2" t="str">
            <v>TTD</v>
          </cell>
          <cell r="GA2" t="str">
            <v>TWD</v>
          </cell>
          <cell r="GB2" t="str">
            <v>TZS</v>
          </cell>
          <cell r="GC2" t="str">
            <v>UAH</v>
          </cell>
          <cell r="GD2" t="str">
            <v>UAK</v>
          </cell>
          <cell r="GE2" t="str">
            <v>UGX</v>
          </cell>
          <cell r="GF2" t="str">
            <v>USN</v>
          </cell>
          <cell r="GG2" t="str">
            <v>USS</v>
          </cell>
          <cell r="GH2" t="str">
            <v>UYI</v>
          </cell>
          <cell r="GI2" t="str">
            <v>UYU</v>
          </cell>
          <cell r="GJ2" t="str">
            <v>UZS</v>
          </cell>
          <cell r="GK2" t="str">
            <v>VEF</v>
          </cell>
          <cell r="GL2" t="str">
            <v>VND</v>
          </cell>
          <cell r="GM2" t="str">
            <v>VUV</v>
          </cell>
          <cell r="GN2" t="str">
            <v>WST</v>
          </cell>
          <cell r="GO2" t="str">
            <v>XAF</v>
          </cell>
          <cell r="GP2" t="str">
            <v>XAG</v>
          </cell>
          <cell r="GQ2" t="str">
            <v>XAU</v>
          </cell>
          <cell r="GR2" t="str">
            <v>XB5</v>
          </cell>
          <cell r="GS2" t="str">
            <v>XBA</v>
          </cell>
          <cell r="GT2" t="str">
            <v>XBB</v>
          </cell>
          <cell r="GU2" t="str">
            <v>XBC</v>
          </cell>
          <cell r="GV2" t="str">
            <v>XBD</v>
          </cell>
          <cell r="GW2" t="str">
            <v>XCD</v>
          </cell>
          <cell r="GX2" t="str">
            <v>XDR</v>
          </cell>
          <cell r="GY2" t="str">
            <v>XEU</v>
          </cell>
          <cell r="GZ2" t="str">
            <v>XFO</v>
          </cell>
          <cell r="HA2" t="str">
            <v>XFU</v>
          </cell>
          <cell r="HB2" t="str">
            <v>XOF</v>
          </cell>
          <cell r="HC2" t="str">
            <v>XPD</v>
          </cell>
          <cell r="HD2" t="str">
            <v>XPF</v>
          </cell>
          <cell r="HE2" t="str">
            <v>XPT</v>
          </cell>
          <cell r="HF2" t="str">
            <v>XTS</v>
          </cell>
          <cell r="HG2" t="str">
            <v>XXX</v>
          </cell>
          <cell r="HH2" t="str">
            <v>YER</v>
          </cell>
          <cell r="HI2" t="str">
            <v>YUM</v>
          </cell>
          <cell r="HJ2" t="str">
            <v>YUN</v>
          </cell>
          <cell r="HK2" t="str">
            <v>ZAL</v>
          </cell>
          <cell r="HL2" t="str">
            <v>ZAR</v>
          </cell>
          <cell r="HM2" t="str">
            <v>ZMW</v>
          </cell>
          <cell r="HN2" t="str">
            <v>ZRN</v>
          </cell>
          <cell r="HO2" t="str">
            <v>ZWD</v>
          </cell>
        </row>
        <row r="4">
          <cell r="D4" t="str">
            <v>Corporate</v>
          </cell>
          <cell r="E4" t="str">
            <v>Fixed</v>
          </cell>
          <cell r="F4" t="str">
            <v>Spot</v>
          </cell>
          <cell r="G4" t="str">
            <v>User</v>
          </cell>
        </row>
        <row r="6">
          <cell r="D6" t="str">
            <v>BUDGET</v>
          </cell>
        </row>
        <row r="10">
          <cell r="D10" t="str">
            <v>FY12</v>
          </cell>
          <cell r="E10" t="str">
            <v>FY13</v>
          </cell>
          <cell r="F10" t="str">
            <v>FY14</v>
          </cell>
          <cell r="G10" t="str">
            <v>FY15</v>
          </cell>
          <cell r="H10" t="str">
            <v>FY16</v>
          </cell>
          <cell r="I10" t="str">
            <v>FY17</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udgetandPlanning@boisestate.ed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4"/>
  <sheetViews>
    <sheetView tabSelected="1" topLeftCell="E1" zoomScale="110" zoomScaleNormal="110" workbookViewId="0">
      <selection activeCell="E4" sqref="E4:F4"/>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37.7109375" style="55" customWidth="1"/>
    <col min="7" max="7" width="23.7109375" style="55" customWidth="1"/>
    <col min="8" max="8" width="16.7109375" style="55" customWidth="1"/>
    <col min="9" max="10" width="12.7109375" style="55" hidden="1" customWidth="1"/>
    <col min="11" max="13" width="21.85546875" style="55" hidden="1" customWidth="1"/>
    <col min="14" max="14" width="19.28515625" style="55" customWidth="1"/>
    <col min="15" max="15" width="18.5703125" style="55" customWidth="1"/>
    <col min="16" max="20" width="9.140625" style="55" hidden="1" customWidth="1"/>
    <col min="21" max="21" width="112.140625" style="55" customWidth="1"/>
    <col min="22" max="25" width="9.140625" style="55" hidden="1" customWidth="1"/>
    <col min="26" max="16384" width="9.140625" style="55"/>
  </cols>
  <sheetData>
    <row r="1" spans="1:25" s="33" customFormat="1" x14ac:dyDescent="0.25">
      <c r="G1" s="33" t="s">
        <v>53</v>
      </c>
    </row>
    <row r="2" spans="1:25" s="33" customFormat="1" ht="18.75" x14ac:dyDescent="0.3">
      <c r="F2" s="34" t="s">
        <v>55</v>
      </c>
      <c r="H2" s="63" t="s">
        <v>84</v>
      </c>
      <c r="N2" s="92"/>
      <c r="O2" s="93"/>
    </row>
    <row r="3" spans="1:25" s="3" customFormat="1" ht="39" customHeight="1" x14ac:dyDescent="0.2">
      <c r="C3" s="1"/>
      <c r="D3" s="35"/>
      <c r="E3" s="137" t="s">
        <v>85</v>
      </c>
      <c r="F3" s="138"/>
      <c r="G3" s="32" t="s">
        <v>1</v>
      </c>
      <c r="H3" s="36" t="s">
        <v>2</v>
      </c>
      <c r="I3" s="2"/>
      <c r="J3" s="2"/>
      <c r="K3" s="2"/>
    </row>
    <row r="4" spans="1:25" s="3" customFormat="1" ht="143.25" customHeight="1" x14ac:dyDescent="0.2">
      <c r="A4" s="3" t="s">
        <v>3</v>
      </c>
      <c r="C4" s="1" t="s">
        <v>4</v>
      </c>
      <c r="D4" s="1"/>
      <c r="E4" s="139"/>
      <c r="F4" s="140"/>
      <c r="G4" s="4" t="s">
        <v>5</v>
      </c>
      <c r="H4" s="38">
        <f>O54-N54</f>
        <v>0</v>
      </c>
      <c r="I4" s="2"/>
      <c r="J4" s="2"/>
      <c r="K4" s="2"/>
      <c r="L4" s="2"/>
      <c r="M4" s="5"/>
      <c r="N4" s="136" t="s">
        <v>56</v>
      </c>
      <c r="O4" s="136"/>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$Y$14</f>
        <v>0</v>
      </c>
    </row>
    <row r="7" spans="1:25" s="3" customFormat="1" ht="12.75" hidden="1" customHeight="1" x14ac:dyDescent="0.2">
      <c r="C7" s="14" t="s">
        <v>12</v>
      </c>
      <c r="D7" s="10"/>
      <c r="E7" s="8"/>
      <c r="F7" s="9" t="s">
        <v>13</v>
      </c>
      <c r="G7" s="141" t="s">
        <v>14</v>
      </c>
      <c r="H7" s="141"/>
      <c r="I7" s="5"/>
      <c r="J7" s="5"/>
      <c r="K7" s="5"/>
      <c r="L7" s="5"/>
      <c r="M7" s="5"/>
    </row>
    <row r="8" spans="1:25" s="3" customFormat="1" ht="12.75" hidden="1" customHeight="1" x14ac:dyDescent="0.2">
      <c r="C8" s="15"/>
      <c r="D8" s="16"/>
      <c r="E8" s="16"/>
      <c r="F8" s="17" t="s">
        <v>15</v>
      </c>
      <c r="G8" s="142"/>
      <c r="H8" s="142"/>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21"/>
      <c r="F13" s="21"/>
      <c r="G13" s="21"/>
      <c r="H13" s="21"/>
      <c r="I13" s="21"/>
      <c r="J13" s="21"/>
      <c r="K13" s="21"/>
      <c r="L13" s="21"/>
      <c r="M13" s="22"/>
      <c r="N13" s="23"/>
      <c r="O13" s="49"/>
      <c r="P13" s="24"/>
      <c r="Q13" s="22"/>
      <c r="R13" s="25"/>
      <c r="S13" s="26"/>
      <c r="T13" s="26"/>
      <c r="U13" s="22"/>
      <c r="V13" s="52"/>
      <c r="W13" s="47" t="s">
        <v>9</v>
      </c>
      <c r="X13" s="48" t="s">
        <v>52</v>
      </c>
      <c r="Y13" s="48"/>
    </row>
    <row r="14" spans="1:25" s="3" customFormat="1" ht="12.75" x14ac:dyDescent="0.2">
      <c r="C14" s="46" t="s">
        <v>51</v>
      </c>
      <c r="D14" s="20"/>
      <c r="E14" s="21"/>
      <c r="F14" s="21"/>
      <c r="G14" s="21"/>
      <c r="H14" s="21"/>
      <c r="I14" s="21" t="s">
        <v>81</v>
      </c>
      <c r="J14" s="21" t="s">
        <v>82</v>
      </c>
      <c r="K14" s="21"/>
      <c r="L14" s="21" t="s">
        <v>81</v>
      </c>
      <c r="M14" s="22" t="s">
        <v>83</v>
      </c>
      <c r="N14" s="23"/>
      <c r="O14" s="23"/>
      <c r="P14" s="24"/>
      <c r="Q14" s="22"/>
      <c r="R14" s="25"/>
      <c r="S14" s="26"/>
      <c r="T14" s="26"/>
      <c r="U14" s="22"/>
      <c r="V14" s="52"/>
      <c r="W14" s="47"/>
      <c r="X14" s="48"/>
      <c r="Y14" s="48"/>
    </row>
    <row r="15" spans="1:25" s="3" customFormat="1" ht="12.75" x14ac:dyDescent="0.2">
      <c r="C15" s="46"/>
      <c r="D15" s="20"/>
      <c r="E15" s="21"/>
      <c r="F15" s="21"/>
      <c r="G15" s="21"/>
      <c r="H15" s="21"/>
      <c r="I15" s="21" t="s">
        <v>81</v>
      </c>
      <c r="J15" s="21" t="s">
        <v>82</v>
      </c>
      <c r="K15" s="21"/>
      <c r="L15" s="21" t="s">
        <v>81</v>
      </c>
      <c r="M15" s="22" t="s">
        <v>83</v>
      </c>
      <c r="N15" s="23"/>
      <c r="O15" s="23"/>
      <c r="P15" s="24"/>
      <c r="Q15" s="22"/>
      <c r="R15" s="25"/>
      <c r="S15" s="26"/>
      <c r="T15" s="26"/>
      <c r="U15" s="22"/>
      <c r="V15" s="52"/>
      <c r="W15" s="47"/>
      <c r="X15" s="48"/>
      <c r="Y15" s="48"/>
    </row>
    <row r="16" spans="1:25" s="3" customFormat="1" ht="12.75" x14ac:dyDescent="0.2">
      <c r="C16" s="46"/>
      <c r="D16" s="20"/>
      <c r="E16" s="21"/>
      <c r="F16" s="21"/>
      <c r="G16" s="21"/>
      <c r="H16" s="21"/>
      <c r="I16" s="21"/>
      <c r="J16" s="21"/>
      <c r="K16" s="21"/>
      <c r="L16" s="21"/>
      <c r="M16" s="22"/>
      <c r="N16" s="23"/>
      <c r="O16" s="23"/>
      <c r="P16" s="24"/>
      <c r="Q16" s="22"/>
      <c r="R16" s="25"/>
      <c r="S16" s="26"/>
      <c r="T16" s="26"/>
      <c r="U16" s="22"/>
      <c r="V16" s="52"/>
      <c r="W16" s="47"/>
      <c r="X16" s="48"/>
      <c r="Y16" s="48"/>
    </row>
    <row r="17" spans="3:25" s="3" customFormat="1" ht="12.75" x14ac:dyDescent="0.2">
      <c r="C17" s="46"/>
      <c r="D17" s="20"/>
      <c r="E17" s="21"/>
      <c r="F17" s="21"/>
      <c r="G17" s="21"/>
      <c r="H17" s="21"/>
      <c r="I17" s="21"/>
      <c r="J17" s="21"/>
      <c r="K17" s="21"/>
      <c r="L17" s="21"/>
      <c r="M17" s="22"/>
      <c r="N17" s="23"/>
      <c r="O17" s="23"/>
      <c r="P17" s="24"/>
      <c r="Q17" s="22"/>
      <c r="R17" s="25"/>
      <c r="S17" s="26"/>
      <c r="T17" s="26"/>
      <c r="U17" s="22"/>
      <c r="V17" s="52"/>
      <c r="W17" s="47"/>
      <c r="X17" s="48"/>
      <c r="Y17" s="48"/>
    </row>
    <row r="18" spans="3:25" s="3" customFormat="1" ht="12.75" x14ac:dyDescent="0.2">
      <c r="C18" s="46"/>
      <c r="D18" s="20"/>
      <c r="E18" s="21"/>
      <c r="F18" s="21"/>
      <c r="G18" s="21"/>
      <c r="H18" s="21"/>
      <c r="I18" s="21"/>
      <c r="J18" s="21"/>
      <c r="K18" s="21"/>
      <c r="L18" s="21"/>
      <c r="M18" s="22"/>
      <c r="N18" s="23"/>
      <c r="O18" s="23"/>
      <c r="P18" s="24"/>
      <c r="Q18" s="22"/>
      <c r="R18" s="25"/>
      <c r="S18" s="26"/>
      <c r="T18" s="26"/>
      <c r="U18" s="22"/>
      <c r="V18" s="52"/>
      <c r="W18" s="47"/>
      <c r="X18" s="48"/>
      <c r="Y18" s="48"/>
    </row>
    <row r="19" spans="3:25" s="3" customFormat="1" ht="12.75" x14ac:dyDescent="0.2">
      <c r="C19" s="46"/>
      <c r="D19" s="20"/>
      <c r="E19" s="21"/>
      <c r="F19" s="21"/>
      <c r="G19" s="21"/>
      <c r="H19" s="21"/>
      <c r="I19" s="21"/>
      <c r="J19" s="21"/>
      <c r="K19" s="21"/>
      <c r="L19" s="21"/>
      <c r="M19" s="22"/>
      <c r="N19" s="23"/>
      <c r="O19" s="23"/>
      <c r="P19" s="24"/>
      <c r="Q19" s="22"/>
      <c r="R19" s="25"/>
      <c r="S19" s="26"/>
      <c r="T19" s="26"/>
      <c r="U19" s="22"/>
      <c r="V19" s="52"/>
      <c r="W19" s="47"/>
      <c r="X19" s="48"/>
      <c r="Y19" s="48"/>
    </row>
    <row r="20" spans="3:25" s="3" customFormat="1" ht="12.75" x14ac:dyDescent="0.2">
      <c r="C20" s="46"/>
      <c r="D20" s="20"/>
      <c r="E20" s="21"/>
      <c r="F20" s="21"/>
      <c r="G20" s="21"/>
      <c r="H20" s="21"/>
      <c r="I20" s="21"/>
      <c r="J20" s="21"/>
      <c r="K20" s="21"/>
      <c r="L20" s="21"/>
      <c r="M20" s="22"/>
      <c r="N20" s="23"/>
      <c r="O20" s="23"/>
      <c r="P20" s="24"/>
      <c r="Q20" s="22"/>
      <c r="R20" s="25"/>
      <c r="S20" s="26"/>
      <c r="T20" s="26"/>
      <c r="U20" s="22"/>
      <c r="V20" s="52"/>
      <c r="W20" s="47"/>
      <c r="X20" s="48"/>
      <c r="Y20" s="48"/>
    </row>
    <row r="21" spans="3:25" s="3" customFormat="1" ht="12.75" x14ac:dyDescent="0.2">
      <c r="C21" s="46"/>
      <c r="D21" s="20"/>
      <c r="E21" s="21"/>
      <c r="F21" s="21"/>
      <c r="G21" s="21"/>
      <c r="H21" s="21"/>
      <c r="I21" s="21"/>
      <c r="J21" s="21"/>
      <c r="K21" s="21"/>
      <c r="L21" s="21"/>
      <c r="M21" s="22"/>
      <c r="N21" s="23"/>
      <c r="O21" s="23"/>
      <c r="P21" s="24"/>
      <c r="Q21" s="22"/>
      <c r="R21" s="25"/>
      <c r="S21" s="26"/>
      <c r="T21" s="26"/>
      <c r="U21" s="22"/>
      <c r="V21" s="52"/>
      <c r="W21" s="47"/>
      <c r="X21" s="48"/>
      <c r="Y21" s="48"/>
    </row>
    <row r="22" spans="3:25" s="3" customFormat="1" ht="12.75" x14ac:dyDescent="0.2">
      <c r="C22" s="46"/>
      <c r="D22" s="20"/>
      <c r="E22" s="21"/>
      <c r="F22" s="21"/>
      <c r="G22" s="21"/>
      <c r="H22" s="21"/>
      <c r="I22" s="21"/>
      <c r="J22" s="21"/>
      <c r="K22" s="21"/>
      <c r="L22" s="21"/>
      <c r="M22" s="22"/>
      <c r="N22" s="23"/>
      <c r="O22" s="23"/>
      <c r="P22" s="24"/>
      <c r="Q22" s="22"/>
      <c r="R22" s="25"/>
      <c r="S22" s="26"/>
      <c r="T22" s="26"/>
      <c r="U22" s="22"/>
      <c r="V22" s="52"/>
      <c r="W22" s="47"/>
      <c r="X22" s="48"/>
      <c r="Y22" s="48"/>
    </row>
    <row r="23" spans="3:25" s="3" customFormat="1" ht="12.75" x14ac:dyDescent="0.2">
      <c r="C23" s="46"/>
      <c r="D23" s="20"/>
      <c r="E23" s="21"/>
      <c r="F23" s="21"/>
      <c r="G23" s="21"/>
      <c r="H23" s="21"/>
      <c r="I23" s="21"/>
      <c r="J23" s="21"/>
      <c r="K23" s="21"/>
      <c r="L23" s="21"/>
      <c r="M23" s="22"/>
      <c r="N23" s="23"/>
      <c r="O23" s="23"/>
      <c r="P23" s="24"/>
      <c r="Q23" s="22"/>
      <c r="R23" s="25"/>
      <c r="S23" s="26"/>
      <c r="T23" s="26"/>
      <c r="U23" s="22"/>
      <c r="V23" s="52"/>
      <c r="W23" s="47"/>
      <c r="X23" s="48"/>
      <c r="Y23" s="48"/>
    </row>
    <row r="24" spans="3:25" s="3" customFormat="1" ht="12.75" x14ac:dyDescent="0.2">
      <c r="C24" s="46"/>
      <c r="D24" s="20"/>
      <c r="E24" s="21"/>
      <c r="F24" s="21"/>
      <c r="G24" s="21"/>
      <c r="H24" s="21"/>
      <c r="I24" s="21"/>
      <c r="J24" s="21"/>
      <c r="K24" s="21"/>
      <c r="L24" s="21"/>
      <c r="M24" s="22"/>
      <c r="N24" s="23"/>
      <c r="O24" s="23"/>
      <c r="P24" s="24"/>
      <c r="Q24" s="22"/>
      <c r="R24" s="25"/>
      <c r="S24" s="26"/>
      <c r="T24" s="26"/>
      <c r="U24" s="22"/>
      <c r="V24" s="52"/>
      <c r="W24" s="47"/>
      <c r="X24" s="48"/>
      <c r="Y24" s="48"/>
    </row>
    <row r="25" spans="3:25" s="3" customFormat="1" ht="12.75" x14ac:dyDescent="0.2">
      <c r="C25" s="46"/>
      <c r="D25" s="20"/>
      <c r="E25" s="21"/>
      <c r="F25" s="21"/>
      <c r="G25" s="21"/>
      <c r="H25" s="21"/>
      <c r="I25" s="21"/>
      <c r="J25" s="21"/>
      <c r="K25" s="21"/>
      <c r="L25" s="21"/>
      <c r="M25" s="22"/>
      <c r="N25" s="23"/>
      <c r="O25" s="23"/>
      <c r="P25" s="24"/>
      <c r="Q25" s="22"/>
      <c r="R25" s="25"/>
      <c r="S25" s="26"/>
      <c r="T25" s="26"/>
      <c r="U25" s="22"/>
      <c r="V25" s="52"/>
      <c r="W25" s="47"/>
      <c r="X25" s="48"/>
      <c r="Y25" s="48"/>
    </row>
    <row r="26" spans="3:25" s="3" customFormat="1" ht="12.75" x14ac:dyDescent="0.2">
      <c r="C26" s="46"/>
      <c r="D26" s="20"/>
      <c r="E26" s="21"/>
      <c r="F26" s="21"/>
      <c r="G26" s="21"/>
      <c r="H26" s="21"/>
      <c r="I26" s="21"/>
      <c r="J26" s="21"/>
      <c r="K26" s="21"/>
      <c r="L26" s="21"/>
      <c r="M26" s="22"/>
      <c r="N26" s="23"/>
      <c r="O26" s="23"/>
      <c r="P26" s="24"/>
      <c r="Q26" s="22"/>
      <c r="R26" s="25"/>
      <c r="S26" s="26"/>
      <c r="T26" s="26"/>
      <c r="U26" s="22"/>
      <c r="V26" s="52"/>
      <c r="W26" s="47"/>
      <c r="X26" s="48"/>
      <c r="Y26" s="48"/>
    </row>
    <row r="27" spans="3:25" s="3" customFormat="1" ht="12.75" x14ac:dyDescent="0.2">
      <c r="C27" s="46"/>
      <c r="D27" s="20"/>
      <c r="E27" s="21"/>
      <c r="F27" s="21"/>
      <c r="G27" s="21"/>
      <c r="H27" s="21"/>
      <c r="I27" s="21"/>
      <c r="J27" s="21"/>
      <c r="K27" s="21"/>
      <c r="L27" s="21"/>
      <c r="M27" s="22"/>
      <c r="N27" s="23"/>
      <c r="O27" s="23"/>
      <c r="P27" s="24"/>
      <c r="Q27" s="22"/>
      <c r="R27" s="25"/>
      <c r="S27" s="26"/>
      <c r="T27" s="26"/>
      <c r="U27" s="22"/>
      <c r="V27" s="52"/>
      <c r="W27" s="47"/>
      <c r="X27" s="48"/>
      <c r="Y27" s="48"/>
    </row>
    <row r="28" spans="3:25" s="3" customFormat="1" ht="12.75" x14ac:dyDescent="0.2">
      <c r="C28" s="46"/>
      <c r="D28" s="20"/>
      <c r="E28" s="21"/>
      <c r="F28" s="21"/>
      <c r="G28" s="21"/>
      <c r="H28" s="21"/>
      <c r="I28" s="21"/>
      <c r="J28" s="21"/>
      <c r="K28" s="21"/>
      <c r="L28" s="21"/>
      <c r="M28" s="22"/>
      <c r="N28" s="23"/>
      <c r="O28" s="23"/>
      <c r="P28" s="24"/>
      <c r="Q28" s="22"/>
      <c r="R28" s="25"/>
      <c r="S28" s="26"/>
      <c r="T28" s="26"/>
      <c r="U28" s="22"/>
      <c r="V28" s="52"/>
      <c r="W28" s="47"/>
      <c r="X28" s="48"/>
      <c r="Y28" s="48"/>
    </row>
    <row r="29" spans="3:25" s="3" customFormat="1" ht="12.75" x14ac:dyDescent="0.2">
      <c r="C29" s="46"/>
      <c r="D29" s="20"/>
      <c r="E29" s="21"/>
      <c r="F29" s="21"/>
      <c r="G29" s="21"/>
      <c r="H29" s="21"/>
      <c r="I29" s="21"/>
      <c r="J29" s="21"/>
      <c r="K29" s="21"/>
      <c r="L29" s="21"/>
      <c r="M29" s="22"/>
      <c r="N29" s="23"/>
      <c r="O29" s="23"/>
      <c r="P29" s="24"/>
      <c r="Q29" s="22"/>
      <c r="R29" s="25"/>
      <c r="S29" s="26"/>
      <c r="T29" s="26"/>
      <c r="U29" s="22"/>
      <c r="V29" s="52"/>
      <c r="W29" s="47"/>
      <c r="X29" s="48"/>
      <c r="Y29" s="48"/>
    </row>
    <row r="30" spans="3:25" s="3" customFormat="1" ht="12.75" x14ac:dyDescent="0.2">
      <c r="C30" s="46"/>
      <c r="D30" s="20"/>
      <c r="E30" s="21"/>
      <c r="F30" s="21"/>
      <c r="G30" s="21"/>
      <c r="H30" s="21"/>
      <c r="I30" s="21"/>
      <c r="J30" s="21"/>
      <c r="K30" s="21"/>
      <c r="L30" s="21"/>
      <c r="M30" s="22"/>
      <c r="N30" s="23"/>
      <c r="O30" s="23"/>
      <c r="P30" s="24"/>
      <c r="Q30" s="22"/>
      <c r="R30" s="25"/>
      <c r="S30" s="26"/>
      <c r="T30" s="26"/>
      <c r="U30" s="22"/>
      <c r="V30" s="52"/>
      <c r="W30" s="47"/>
      <c r="X30" s="48"/>
      <c r="Y30" s="48"/>
    </row>
    <row r="31" spans="3:25" s="3" customFormat="1" ht="12.75" x14ac:dyDescent="0.2">
      <c r="C31" s="46"/>
      <c r="D31" s="20"/>
      <c r="E31" s="21"/>
      <c r="F31" s="21"/>
      <c r="G31" s="21"/>
      <c r="H31" s="21"/>
      <c r="I31" s="21"/>
      <c r="J31" s="21"/>
      <c r="K31" s="21"/>
      <c r="L31" s="21"/>
      <c r="M31" s="22"/>
      <c r="N31" s="23"/>
      <c r="O31" s="23"/>
      <c r="P31" s="24"/>
      <c r="Q31" s="22"/>
      <c r="R31" s="25"/>
      <c r="S31" s="26"/>
      <c r="T31" s="26"/>
      <c r="U31" s="22"/>
      <c r="V31" s="52"/>
      <c r="W31" s="47"/>
      <c r="X31" s="48"/>
      <c r="Y31" s="48"/>
    </row>
    <row r="32" spans="3:25" s="3" customFormat="1" ht="12.75" x14ac:dyDescent="0.2">
      <c r="C32" s="46"/>
      <c r="D32" s="20"/>
      <c r="E32" s="21"/>
      <c r="F32" s="21"/>
      <c r="G32" s="21"/>
      <c r="H32" s="21"/>
      <c r="I32" s="21"/>
      <c r="J32" s="21"/>
      <c r="K32" s="21"/>
      <c r="L32" s="21"/>
      <c r="M32" s="22"/>
      <c r="N32" s="23"/>
      <c r="O32" s="23"/>
      <c r="P32" s="24"/>
      <c r="Q32" s="22"/>
      <c r="R32" s="25"/>
      <c r="S32" s="26"/>
      <c r="T32" s="26"/>
      <c r="U32" s="22"/>
      <c r="V32" s="52"/>
      <c r="W32" s="47"/>
      <c r="X32" s="48"/>
      <c r="Y32" s="48"/>
    </row>
    <row r="33" spans="3:25" s="3" customFormat="1" ht="12.75" x14ac:dyDescent="0.2">
      <c r="C33" s="46"/>
      <c r="D33" s="20"/>
      <c r="E33" s="21"/>
      <c r="F33" s="21"/>
      <c r="G33" s="21"/>
      <c r="H33" s="21"/>
      <c r="I33" s="21"/>
      <c r="J33" s="21"/>
      <c r="K33" s="21"/>
      <c r="L33" s="21"/>
      <c r="M33" s="22"/>
      <c r="N33" s="23"/>
      <c r="O33" s="23"/>
      <c r="P33" s="24"/>
      <c r="Q33" s="22"/>
      <c r="R33" s="25"/>
      <c r="S33" s="26"/>
      <c r="T33" s="26"/>
      <c r="U33" s="22"/>
      <c r="V33" s="52"/>
      <c r="W33" s="47"/>
      <c r="X33" s="48"/>
      <c r="Y33" s="48"/>
    </row>
    <row r="34" spans="3:25" s="3" customFormat="1" ht="12.75" x14ac:dyDescent="0.2">
      <c r="C34" s="46"/>
      <c r="D34" s="20"/>
      <c r="E34" s="21"/>
      <c r="F34" s="21"/>
      <c r="G34" s="21"/>
      <c r="H34" s="21"/>
      <c r="I34" s="21"/>
      <c r="J34" s="21"/>
      <c r="K34" s="21"/>
      <c r="L34" s="21"/>
      <c r="M34" s="22"/>
      <c r="N34" s="23"/>
      <c r="O34" s="23"/>
      <c r="P34" s="24"/>
      <c r="Q34" s="22"/>
      <c r="R34" s="25"/>
      <c r="S34" s="26"/>
      <c r="T34" s="26"/>
      <c r="U34" s="22"/>
      <c r="V34" s="52"/>
      <c r="W34" s="47"/>
      <c r="X34" s="48"/>
      <c r="Y34" s="48"/>
    </row>
    <row r="35" spans="3:25" s="3" customFormat="1" ht="12.75" x14ac:dyDescent="0.2">
      <c r="C35" s="46"/>
      <c r="D35" s="20"/>
      <c r="E35" s="21"/>
      <c r="F35" s="21"/>
      <c r="G35" s="21"/>
      <c r="H35" s="21"/>
      <c r="I35" s="21"/>
      <c r="J35" s="21"/>
      <c r="K35" s="21"/>
      <c r="L35" s="21"/>
      <c r="M35" s="22"/>
      <c r="N35" s="23"/>
      <c r="O35" s="23"/>
      <c r="P35" s="24"/>
      <c r="Q35" s="22"/>
      <c r="R35" s="25"/>
      <c r="S35" s="26"/>
      <c r="T35" s="26"/>
      <c r="U35" s="22"/>
      <c r="V35" s="52"/>
      <c r="W35" s="47"/>
      <c r="X35" s="48"/>
      <c r="Y35" s="48"/>
    </row>
    <row r="36" spans="3:25" s="3" customFormat="1" ht="12.75" x14ac:dyDescent="0.2">
      <c r="C36" s="46"/>
      <c r="D36" s="20"/>
      <c r="E36" s="21"/>
      <c r="F36" s="21"/>
      <c r="G36" s="21"/>
      <c r="H36" s="21"/>
      <c r="I36" s="21"/>
      <c r="J36" s="21"/>
      <c r="K36" s="21"/>
      <c r="L36" s="21"/>
      <c r="M36" s="22"/>
      <c r="N36" s="23"/>
      <c r="O36" s="23"/>
      <c r="P36" s="24"/>
      <c r="Q36" s="22"/>
      <c r="R36" s="25"/>
      <c r="S36" s="26"/>
      <c r="T36" s="26"/>
      <c r="U36" s="22"/>
      <c r="V36" s="52"/>
      <c r="W36" s="47"/>
      <c r="X36" s="48"/>
      <c r="Y36" s="48"/>
    </row>
    <row r="37" spans="3:25" s="3" customFormat="1" ht="12.75" x14ac:dyDescent="0.2">
      <c r="C37" s="46"/>
      <c r="D37" s="20"/>
      <c r="E37" s="21"/>
      <c r="F37" s="21"/>
      <c r="G37" s="21"/>
      <c r="H37" s="21"/>
      <c r="I37" s="21"/>
      <c r="J37" s="21"/>
      <c r="K37" s="21"/>
      <c r="L37" s="21"/>
      <c r="M37" s="22"/>
      <c r="N37" s="23"/>
      <c r="O37" s="23"/>
      <c r="P37" s="24"/>
      <c r="Q37" s="22"/>
      <c r="R37" s="25"/>
      <c r="S37" s="26"/>
      <c r="T37" s="26"/>
      <c r="U37" s="22"/>
      <c r="V37" s="52"/>
      <c r="W37" s="47"/>
      <c r="X37" s="48"/>
      <c r="Y37" s="48"/>
    </row>
    <row r="38" spans="3:25" s="3" customFormat="1" ht="12.75" x14ac:dyDescent="0.2">
      <c r="C38" s="46"/>
      <c r="D38" s="20"/>
      <c r="E38" s="21"/>
      <c r="F38" s="21"/>
      <c r="G38" s="21"/>
      <c r="H38" s="21"/>
      <c r="I38" s="21"/>
      <c r="J38" s="21"/>
      <c r="K38" s="21"/>
      <c r="L38" s="21"/>
      <c r="M38" s="22"/>
      <c r="N38" s="23"/>
      <c r="O38" s="23"/>
      <c r="P38" s="24"/>
      <c r="Q38" s="22"/>
      <c r="R38" s="25"/>
      <c r="S38" s="26"/>
      <c r="T38" s="26"/>
      <c r="U38" s="22"/>
      <c r="V38" s="52"/>
      <c r="W38" s="47"/>
      <c r="X38" s="48"/>
      <c r="Y38" s="48"/>
    </row>
    <row r="39" spans="3:25" s="3" customFormat="1" ht="12.75" x14ac:dyDescent="0.2">
      <c r="C39" s="46"/>
      <c r="D39" s="20"/>
      <c r="E39" s="21"/>
      <c r="F39" s="21"/>
      <c r="G39" s="21"/>
      <c r="H39" s="21"/>
      <c r="I39" s="21"/>
      <c r="J39" s="21"/>
      <c r="K39" s="21"/>
      <c r="L39" s="21"/>
      <c r="M39" s="22"/>
      <c r="N39" s="23"/>
      <c r="O39" s="23"/>
      <c r="P39" s="24"/>
      <c r="Q39" s="22"/>
      <c r="R39" s="25"/>
      <c r="S39" s="26"/>
      <c r="T39" s="26"/>
      <c r="U39" s="22"/>
      <c r="V39" s="52"/>
      <c r="W39" s="47"/>
      <c r="X39" s="48"/>
      <c r="Y39" s="48"/>
    </row>
    <row r="40" spans="3:25" s="3" customFormat="1" ht="12.75" x14ac:dyDescent="0.2">
      <c r="C40" s="46"/>
      <c r="D40" s="20"/>
      <c r="E40" s="21"/>
      <c r="F40" s="21"/>
      <c r="G40" s="21"/>
      <c r="H40" s="21"/>
      <c r="I40" s="21" t="s">
        <v>81</v>
      </c>
      <c r="J40" s="21" t="s">
        <v>82</v>
      </c>
      <c r="K40" s="21"/>
      <c r="L40" s="21" t="s">
        <v>81</v>
      </c>
      <c r="M40" s="22" t="s">
        <v>83</v>
      </c>
      <c r="N40" s="23"/>
      <c r="O40" s="23"/>
      <c r="P40" s="24"/>
      <c r="Q40" s="22"/>
      <c r="R40" s="25"/>
      <c r="S40" s="26"/>
      <c r="T40" s="26"/>
      <c r="U40" s="22"/>
      <c r="V40" s="52"/>
      <c r="W40" s="47"/>
      <c r="X40" s="48"/>
      <c r="Y40" s="48"/>
    </row>
    <row r="41" spans="3:25" s="3" customFormat="1" ht="12.75" x14ac:dyDescent="0.2">
      <c r="C41" s="46"/>
      <c r="D41" s="20"/>
      <c r="E41" s="21"/>
      <c r="F41" s="21"/>
      <c r="G41" s="21"/>
      <c r="H41" s="21"/>
      <c r="I41" s="21" t="s">
        <v>81</v>
      </c>
      <c r="J41" s="21" t="s">
        <v>82</v>
      </c>
      <c r="K41" s="21"/>
      <c r="L41" s="21" t="s">
        <v>81</v>
      </c>
      <c r="M41" s="22" t="s">
        <v>83</v>
      </c>
      <c r="N41" s="23"/>
      <c r="O41" s="23"/>
      <c r="P41" s="24"/>
      <c r="Q41" s="22"/>
      <c r="R41" s="25"/>
      <c r="S41" s="26"/>
      <c r="T41" s="26"/>
      <c r="U41" s="22"/>
      <c r="V41" s="52"/>
      <c r="W41" s="47"/>
      <c r="X41" s="48"/>
      <c r="Y41" s="48"/>
    </row>
    <row r="42" spans="3:25" s="3" customFormat="1" ht="12.75" x14ac:dyDescent="0.2">
      <c r="C42" s="46"/>
      <c r="D42" s="20"/>
      <c r="E42" s="21"/>
      <c r="F42" s="21"/>
      <c r="G42" s="21"/>
      <c r="H42" s="21"/>
      <c r="I42" s="21" t="s">
        <v>81</v>
      </c>
      <c r="J42" s="21" t="s">
        <v>82</v>
      </c>
      <c r="K42" s="21"/>
      <c r="L42" s="21" t="s">
        <v>81</v>
      </c>
      <c r="M42" s="22" t="s">
        <v>83</v>
      </c>
      <c r="N42" s="23"/>
      <c r="O42" s="23"/>
      <c r="P42" s="24"/>
      <c r="Q42" s="22"/>
      <c r="R42" s="25"/>
      <c r="S42" s="26"/>
      <c r="T42" s="26"/>
      <c r="U42" s="22"/>
      <c r="V42" s="52"/>
      <c r="W42" s="47"/>
      <c r="X42" s="48"/>
      <c r="Y42" s="48"/>
    </row>
    <row r="43" spans="3:25" s="3" customFormat="1" ht="12.75" x14ac:dyDescent="0.2">
      <c r="C43" s="46"/>
      <c r="D43" s="20"/>
      <c r="E43" s="21"/>
      <c r="F43" s="21"/>
      <c r="G43" s="21"/>
      <c r="H43" s="21"/>
      <c r="I43" s="21" t="s">
        <v>81</v>
      </c>
      <c r="J43" s="21" t="s">
        <v>82</v>
      </c>
      <c r="K43" s="21"/>
      <c r="L43" s="21" t="s">
        <v>81</v>
      </c>
      <c r="M43" s="22" t="s">
        <v>83</v>
      </c>
      <c r="N43" s="23"/>
      <c r="O43" s="23"/>
      <c r="P43" s="24"/>
      <c r="Q43" s="22"/>
      <c r="R43" s="25"/>
      <c r="S43" s="26"/>
      <c r="T43" s="26"/>
      <c r="U43" s="22"/>
      <c r="V43" s="52"/>
      <c r="W43" s="47"/>
      <c r="X43" s="48"/>
      <c r="Y43" s="48"/>
    </row>
    <row r="44" spans="3:25" s="3" customFormat="1" ht="12.75" x14ac:dyDescent="0.2">
      <c r="C44" s="46"/>
      <c r="D44" s="20"/>
      <c r="E44" s="21"/>
      <c r="F44" s="21"/>
      <c r="G44" s="21"/>
      <c r="H44" s="21"/>
      <c r="I44" s="21" t="s">
        <v>81</v>
      </c>
      <c r="J44" s="21" t="s">
        <v>82</v>
      </c>
      <c r="K44" s="21"/>
      <c r="L44" s="21" t="s">
        <v>81</v>
      </c>
      <c r="M44" s="22" t="s">
        <v>83</v>
      </c>
      <c r="N44" s="23"/>
      <c r="O44" s="23"/>
      <c r="P44" s="24"/>
      <c r="Q44" s="22"/>
      <c r="R44" s="25"/>
      <c r="S44" s="26"/>
      <c r="T44" s="26"/>
      <c r="U44" s="22"/>
      <c r="V44" s="52"/>
      <c r="W44" s="47"/>
      <c r="X44" s="48"/>
      <c r="Y44" s="48"/>
    </row>
    <row r="45" spans="3:25" s="3" customFormat="1" ht="12.75" x14ac:dyDescent="0.2">
      <c r="C45" s="46"/>
      <c r="D45" s="20"/>
      <c r="E45" s="21"/>
      <c r="F45" s="21"/>
      <c r="G45" s="21"/>
      <c r="H45" s="21"/>
      <c r="I45" s="21" t="s">
        <v>81</v>
      </c>
      <c r="J45" s="21" t="s">
        <v>82</v>
      </c>
      <c r="K45" s="21"/>
      <c r="L45" s="21" t="s">
        <v>81</v>
      </c>
      <c r="M45" s="22" t="s">
        <v>83</v>
      </c>
      <c r="N45" s="23"/>
      <c r="O45" s="23"/>
      <c r="P45" s="24"/>
      <c r="Q45" s="22"/>
      <c r="R45" s="25"/>
      <c r="S45" s="26"/>
      <c r="T45" s="26"/>
      <c r="U45" s="22"/>
      <c r="V45" s="52"/>
      <c r="W45" s="47"/>
      <c r="X45" s="48"/>
      <c r="Y45" s="48"/>
    </row>
    <row r="46" spans="3:25" s="3" customFormat="1" ht="12.75" x14ac:dyDescent="0.2">
      <c r="C46" s="46"/>
      <c r="D46" s="20"/>
      <c r="E46" s="21"/>
      <c r="F46" s="21"/>
      <c r="G46" s="21"/>
      <c r="H46" s="21"/>
      <c r="I46" s="21" t="s">
        <v>81</v>
      </c>
      <c r="J46" s="21" t="s">
        <v>82</v>
      </c>
      <c r="K46" s="21"/>
      <c r="L46" s="21" t="s">
        <v>81</v>
      </c>
      <c r="M46" s="22" t="s">
        <v>83</v>
      </c>
      <c r="N46" s="23"/>
      <c r="O46" s="23"/>
      <c r="P46" s="24"/>
      <c r="Q46" s="22"/>
      <c r="R46" s="25"/>
      <c r="S46" s="26"/>
      <c r="T46" s="26"/>
      <c r="U46" s="22"/>
      <c r="V46" s="52"/>
      <c r="W46" s="47"/>
      <c r="X46" s="48"/>
      <c r="Y46" s="48"/>
    </row>
    <row r="47" spans="3:25" s="3" customFormat="1" ht="12.75" x14ac:dyDescent="0.2">
      <c r="C47" s="46"/>
      <c r="D47" s="20"/>
      <c r="E47" s="21"/>
      <c r="F47" s="21"/>
      <c r="G47" s="21"/>
      <c r="H47" s="21"/>
      <c r="I47" s="21" t="s">
        <v>81</v>
      </c>
      <c r="J47" s="21" t="s">
        <v>82</v>
      </c>
      <c r="K47" s="21"/>
      <c r="L47" s="21" t="s">
        <v>81</v>
      </c>
      <c r="M47" s="22" t="s">
        <v>83</v>
      </c>
      <c r="N47" s="23"/>
      <c r="O47" s="23"/>
      <c r="P47" s="24"/>
      <c r="Q47" s="22"/>
      <c r="R47" s="25"/>
      <c r="S47" s="26"/>
      <c r="T47" s="26"/>
      <c r="U47" s="22"/>
      <c r="V47" s="52"/>
      <c r="W47" s="47"/>
      <c r="X47" s="48"/>
      <c r="Y47" s="48"/>
    </row>
    <row r="48" spans="3:25" s="3" customFormat="1" ht="12.75" x14ac:dyDescent="0.2">
      <c r="C48" s="46"/>
      <c r="D48" s="20"/>
      <c r="E48" s="21"/>
      <c r="F48" s="21"/>
      <c r="G48" s="21"/>
      <c r="H48" s="21"/>
      <c r="I48" s="21" t="s">
        <v>81</v>
      </c>
      <c r="J48" s="21" t="s">
        <v>82</v>
      </c>
      <c r="K48" s="21"/>
      <c r="L48" s="21" t="s">
        <v>81</v>
      </c>
      <c r="M48" s="22" t="s">
        <v>83</v>
      </c>
      <c r="N48" s="23"/>
      <c r="O48" s="23"/>
      <c r="P48" s="24"/>
      <c r="Q48" s="22"/>
      <c r="R48" s="25"/>
      <c r="S48" s="26"/>
      <c r="T48" s="26"/>
      <c r="U48" s="22"/>
      <c r="V48" s="52"/>
      <c r="W48" s="47"/>
      <c r="X48" s="48"/>
      <c r="Y48" s="48"/>
    </row>
    <row r="49" spans="3:25" s="3" customFormat="1" ht="12.75" x14ac:dyDescent="0.2">
      <c r="C49" s="46"/>
      <c r="D49" s="20" t="s">
        <v>9</v>
      </c>
      <c r="E49" s="21" t="s">
        <v>9</v>
      </c>
      <c r="F49" s="21" t="s">
        <v>9</v>
      </c>
      <c r="G49" s="21" t="s">
        <v>9</v>
      </c>
      <c r="H49" s="21" t="s">
        <v>9</v>
      </c>
      <c r="I49" s="21" t="s">
        <v>81</v>
      </c>
      <c r="J49" s="21" t="s">
        <v>82</v>
      </c>
      <c r="K49" s="21"/>
      <c r="L49" s="21" t="s">
        <v>81</v>
      </c>
      <c r="M49" s="22" t="s">
        <v>83</v>
      </c>
      <c r="N49" s="23"/>
      <c r="O49" s="23"/>
      <c r="P49" s="24"/>
      <c r="Q49" s="22"/>
      <c r="R49" s="25"/>
      <c r="S49" s="26"/>
      <c r="T49" s="26"/>
      <c r="U49" s="22"/>
      <c r="V49" s="52"/>
      <c r="W49" s="47" t="s">
        <v>9</v>
      </c>
      <c r="X49" s="48"/>
      <c r="Y49" s="48"/>
    </row>
    <row r="50" spans="3:25" s="3" customFormat="1" ht="12.75" x14ac:dyDescent="0.2">
      <c r="C50" s="46"/>
      <c r="D50" s="20" t="s">
        <v>9</v>
      </c>
      <c r="E50" s="21" t="s">
        <v>9</v>
      </c>
      <c r="F50" s="21" t="s">
        <v>9</v>
      </c>
      <c r="G50" s="21" t="s">
        <v>9</v>
      </c>
      <c r="H50" s="21" t="s">
        <v>9</v>
      </c>
      <c r="I50" s="21" t="s">
        <v>81</v>
      </c>
      <c r="J50" s="21" t="s">
        <v>82</v>
      </c>
      <c r="K50" s="21"/>
      <c r="L50" s="21" t="s">
        <v>81</v>
      </c>
      <c r="M50" s="22" t="s">
        <v>83</v>
      </c>
      <c r="N50" s="23"/>
      <c r="O50" s="23"/>
      <c r="P50" s="24"/>
      <c r="Q50" s="22"/>
      <c r="R50" s="25"/>
      <c r="S50" s="26"/>
      <c r="T50" s="26"/>
      <c r="U50" s="22"/>
      <c r="V50" s="52"/>
      <c r="W50" s="47" t="s">
        <v>9</v>
      </c>
      <c r="X50" s="48"/>
      <c r="Y50" s="48"/>
    </row>
    <row r="51" spans="3:25" s="3" customFormat="1" ht="12.75" x14ac:dyDescent="0.2">
      <c r="C51" s="46"/>
      <c r="D51" s="20" t="s">
        <v>9</v>
      </c>
      <c r="E51" s="21" t="s">
        <v>9</v>
      </c>
      <c r="F51" s="21" t="s">
        <v>9</v>
      </c>
      <c r="G51" s="21" t="s">
        <v>9</v>
      </c>
      <c r="H51" s="21" t="s">
        <v>9</v>
      </c>
      <c r="I51" s="21" t="s">
        <v>81</v>
      </c>
      <c r="J51" s="21" t="s">
        <v>82</v>
      </c>
      <c r="K51" s="21"/>
      <c r="L51" s="21" t="s">
        <v>81</v>
      </c>
      <c r="M51" s="22" t="s">
        <v>83</v>
      </c>
      <c r="N51" s="23"/>
      <c r="O51" s="23"/>
      <c r="P51" s="24"/>
      <c r="Q51" s="22"/>
      <c r="R51" s="25"/>
      <c r="S51" s="26"/>
      <c r="T51" s="26"/>
      <c r="U51" s="22"/>
      <c r="V51" s="52"/>
      <c r="W51" s="47" t="s">
        <v>9</v>
      </c>
      <c r="X51" s="48"/>
      <c r="Y51" s="48"/>
    </row>
    <row r="52" spans="3:25" s="3" customFormat="1" ht="12.75" x14ac:dyDescent="0.2">
      <c r="C52" s="46"/>
      <c r="D52" s="20" t="s">
        <v>9</v>
      </c>
      <c r="E52" s="21" t="s">
        <v>9</v>
      </c>
      <c r="F52" s="21" t="s">
        <v>9</v>
      </c>
      <c r="G52" s="21" t="s">
        <v>9</v>
      </c>
      <c r="H52" s="21" t="s">
        <v>9</v>
      </c>
      <c r="I52" s="21" t="s">
        <v>81</v>
      </c>
      <c r="J52" s="21" t="s">
        <v>82</v>
      </c>
      <c r="K52" s="21"/>
      <c r="L52" s="21" t="s">
        <v>81</v>
      </c>
      <c r="M52" s="22" t="s">
        <v>83</v>
      </c>
      <c r="N52" s="23"/>
      <c r="O52" s="23"/>
      <c r="P52" s="24"/>
      <c r="Q52" s="22"/>
      <c r="R52" s="25"/>
      <c r="S52" s="26"/>
      <c r="T52" s="26"/>
      <c r="U52" s="22"/>
      <c r="V52" s="52"/>
      <c r="W52" s="47" t="s">
        <v>9</v>
      </c>
      <c r="X52" s="48"/>
      <c r="Y52" s="48"/>
    </row>
    <row r="53" spans="3:25" s="3" customFormat="1" ht="12.75" x14ac:dyDescent="0.2">
      <c r="C53" s="46"/>
      <c r="D53" s="20" t="s">
        <v>9</v>
      </c>
      <c r="E53" s="21" t="s">
        <v>9</v>
      </c>
      <c r="F53" s="21" t="s">
        <v>9</v>
      </c>
      <c r="G53" s="21" t="s">
        <v>9</v>
      </c>
      <c r="H53" s="21" t="s">
        <v>9</v>
      </c>
      <c r="I53" s="21" t="s">
        <v>81</v>
      </c>
      <c r="J53" s="21" t="s">
        <v>82</v>
      </c>
      <c r="K53" s="21"/>
      <c r="L53" s="21" t="s">
        <v>81</v>
      </c>
      <c r="M53" s="22" t="s">
        <v>83</v>
      </c>
      <c r="N53" s="27"/>
      <c r="O53" s="27"/>
      <c r="P53" s="24"/>
      <c r="Q53" s="22"/>
      <c r="R53" s="25"/>
      <c r="S53" s="26"/>
      <c r="T53" s="26"/>
      <c r="U53" s="22"/>
      <c r="V53" s="52"/>
      <c r="W53" s="47" t="s">
        <v>9</v>
      </c>
      <c r="X53" s="48"/>
      <c r="Y53" s="48"/>
    </row>
    <row r="54" spans="3:25" s="3" customFormat="1" ht="10.5" x14ac:dyDescent="0.15">
      <c r="N54" s="54">
        <f>SUM(N13:N53)</f>
        <v>0</v>
      </c>
      <c r="O54" s="54">
        <f>SUM(O13:O53)</f>
        <v>0</v>
      </c>
    </row>
  </sheetData>
  <mergeCells count="5">
    <mergeCell ref="N4:O4"/>
    <mergeCell ref="E3:F3"/>
    <mergeCell ref="E4:F4"/>
    <mergeCell ref="G7:H7"/>
    <mergeCell ref="G8:H8"/>
  </mergeCells>
  <dataValidations count="12">
    <dataValidation type="textLength" allowBlank="1" showInputMessage="1" showErrorMessage="1" sqref="E4:F4 U13:U53" xr:uid="{00000000-0002-0000-0000-000000000000}">
      <formula1>1</formula1>
      <formula2>240</formula2>
    </dataValidation>
    <dataValidation type="list" showInputMessage="1" showErrorMessage="1" sqref="G4" xr:uid="{00000000-0002-0000-0000-000001000000}">
      <formula1>"Budget One Time Transfer, Budget Permanent Transfer"</formula1>
    </dataValidation>
    <dataValidation type="date" operator="greaterThanOrEqual" showInputMessage="1" showErrorMessage="1" sqref="D6" xr:uid="{00000000-0002-0000-0000-000002000000}">
      <formula1>42186</formula1>
    </dataValidation>
    <dataValidation type="list" showInputMessage="1" showErrorMessage="1" sqref="D7" xr:uid="{00000000-0002-0000-0000-000003000000}">
      <formula1>LOV_FinGlDesktopEntryPageDef_HeaderAccountingPeriodList</formula1>
    </dataValidation>
    <dataValidation type="list" showInputMessage="1" showErrorMessage="1" sqref="G5" xr:uid="{00000000-0002-0000-0000-000004000000}">
      <formula1>LOV_FinGlDesktopEntryPageDef_HeaderReversalPeriodList</formula1>
    </dataValidation>
    <dataValidation type="list" showInputMessage="1" showErrorMessage="1" sqref="D5" xr:uid="{00000000-0002-0000-0000-000005000000}">
      <formula1>LOV_FinGlDesktopEntryPageDef_HeaderLedgerIdList</formula1>
    </dataValidation>
    <dataValidation type="decimal" allowBlank="1" showInputMessage="1" showErrorMessage="1" sqref="N13:O53" xr:uid="{00000000-0002-0000-0000-000006000000}">
      <formula1>0</formula1>
      <formula2>999999999</formula2>
    </dataValidation>
    <dataValidation type="list" showInputMessage="1" showErrorMessage="1" sqref="Q13:Q53" xr:uid="{00000000-0002-0000-0000-000007000000}">
      <formula1>LOV_FinGlDesktopEntryPageDef_UserCurrencyConversionType</formula1>
    </dataValidation>
    <dataValidation type="list" allowBlank="1" showInputMessage="1" showErrorMessage="1" promptTitle="Budget Rollup Account" sqref="H13:H53" xr:uid="{00000000-0002-0000-0000-000008000000}">
      <formula1>"410000, 411000, 412000, 420000, 500000, 600000"</formula1>
    </dataValidation>
    <dataValidation type="textLength" operator="equal" allowBlank="1" showInputMessage="1" showErrorMessage="1" sqref="G13:G53" xr:uid="{00000000-0002-0000-0000-000009000000}">
      <formula1>7</formula1>
    </dataValidation>
    <dataValidation type="textLength" operator="equal" allowBlank="1" showInputMessage="1" showErrorMessage="1" sqref="F13:F53" xr:uid="{00000000-0002-0000-0000-00000A000000}">
      <formula1>5</formula1>
    </dataValidation>
    <dataValidation type="textLength" operator="equal" allowBlank="1" showInputMessage="1" showErrorMessage="1" sqref="E13:E53" xr:uid="{00000000-0002-0000-0000-00000B000000}">
      <formula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2"/>
  <sheetViews>
    <sheetView topLeftCell="E1" workbookViewId="0">
      <selection activeCell="G1" sqref="G1"/>
    </sheetView>
  </sheetViews>
  <sheetFormatPr defaultColWidth="9.140625" defaultRowHeight="15" x14ac:dyDescent="0.25"/>
  <cols>
    <col min="1" max="3" width="0" style="55" hidden="1" customWidth="1"/>
    <col min="4" max="4" width="10.85546875" style="55" hidden="1" customWidth="1"/>
    <col min="5" max="5" width="12.42578125" style="55" customWidth="1"/>
    <col min="6" max="6" width="23.28515625" style="55" customWidth="1"/>
    <col min="7" max="7" width="23.7109375" style="55" customWidth="1"/>
    <col min="8" max="8" width="14.42578125" style="55" customWidth="1"/>
    <col min="9" max="13" width="0" style="55" hidden="1" customWidth="1"/>
    <col min="14" max="14" width="15" style="55" customWidth="1"/>
    <col min="15" max="15" width="16.5703125" style="55" customWidth="1"/>
    <col min="16" max="20" width="0" style="55" hidden="1" customWidth="1"/>
    <col min="21" max="21" width="112.140625" style="55" hidden="1" customWidth="1"/>
    <col min="22" max="25" width="0" style="55" hidden="1" customWidth="1"/>
    <col min="26" max="16384" width="9.140625" style="55"/>
  </cols>
  <sheetData>
    <row r="1" spans="1:25" s="33" customFormat="1" x14ac:dyDescent="0.25">
      <c r="G1" s="33" t="s">
        <v>53</v>
      </c>
    </row>
    <row r="2" spans="1:25" s="33" customFormat="1" ht="18.75" x14ac:dyDescent="0.3">
      <c r="F2" s="34" t="s">
        <v>55</v>
      </c>
      <c r="H2" s="63" t="s">
        <v>84</v>
      </c>
      <c r="N2" s="61" t="s">
        <v>118</v>
      </c>
      <c r="O2" s="62"/>
    </row>
    <row r="3" spans="1:25" s="3" customFormat="1" ht="39" customHeight="1" x14ac:dyDescent="0.2">
      <c r="C3" s="1"/>
      <c r="D3" s="35"/>
      <c r="E3" s="137" t="s">
        <v>0</v>
      </c>
      <c r="F3" s="138"/>
      <c r="G3" s="32" t="s">
        <v>1</v>
      </c>
      <c r="H3" s="36" t="s">
        <v>2</v>
      </c>
      <c r="I3" s="2"/>
      <c r="J3" s="2"/>
      <c r="K3" s="2"/>
    </row>
    <row r="4" spans="1:25" s="3" customFormat="1" ht="143.25" customHeight="1" x14ac:dyDescent="0.2">
      <c r="A4" s="3" t="s">
        <v>3</v>
      </c>
      <c r="C4" s="1" t="s">
        <v>4</v>
      </c>
      <c r="D4" s="1"/>
      <c r="E4" s="143" t="s">
        <v>65</v>
      </c>
      <c r="F4" s="144"/>
      <c r="G4" s="37" t="s">
        <v>5</v>
      </c>
      <c r="H4" s="38">
        <f>O62-N62</f>
        <v>-50.5</v>
      </c>
      <c r="I4" s="2"/>
      <c r="J4" s="2"/>
      <c r="K4" s="2"/>
      <c r="L4" s="2"/>
      <c r="M4" s="5"/>
      <c r="N4" s="136" t="s">
        <v>56</v>
      </c>
      <c r="O4" s="136"/>
    </row>
    <row r="5" spans="1:25" s="3" customFormat="1" ht="12.75" hidden="1" customHeight="1" x14ac:dyDescent="0.2">
      <c r="C5" s="6" t="s">
        <v>6</v>
      </c>
      <c r="D5" s="7" t="s">
        <v>7</v>
      </c>
      <c r="E5" s="8"/>
      <c r="F5" s="9" t="s">
        <v>8</v>
      </c>
      <c r="G5" s="10" t="s">
        <v>9</v>
      </c>
      <c r="H5" s="11"/>
      <c r="J5" s="2"/>
      <c r="K5" s="2"/>
      <c r="L5" s="2"/>
      <c r="M5" s="39"/>
      <c r="Y5" s="3" t="e">
        <f>IF(AND(#REF!="Yes",K13="PTT"),CONCATENATE(F13,".","410000",".","0"),CONCATENATE(F13,".","500000",".","0"))</f>
        <v>#REF!</v>
      </c>
    </row>
    <row r="6" spans="1:25" s="3" customFormat="1" ht="12.75" hidden="1" customHeight="1" x14ac:dyDescent="0.2">
      <c r="C6" s="1" t="s">
        <v>10</v>
      </c>
      <c r="D6" s="40"/>
      <c r="E6" s="8"/>
      <c r="F6" s="9" t="s">
        <v>11</v>
      </c>
      <c r="G6" s="12"/>
      <c r="H6" s="13"/>
      <c r="I6" s="5"/>
      <c r="J6" s="5"/>
      <c r="K6" s="5"/>
      <c r="L6" s="5"/>
      <c r="M6" s="5"/>
      <c r="N6" s="39"/>
      <c r="O6" s="39"/>
      <c r="Y6" s="41">
        <f>$Y$15</f>
        <v>0</v>
      </c>
    </row>
    <row r="7" spans="1:25" s="3" customFormat="1" ht="12.75" hidden="1" customHeight="1" x14ac:dyDescent="0.2">
      <c r="C7" s="14" t="s">
        <v>12</v>
      </c>
      <c r="D7" s="10"/>
      <c r="E7" s="8"/>
      <c r="F7" s="9" t="s">
        <v>13</v>
      </c>
      <c r="G7" s="141" t="s">
        <v>14</v>
      </c>
      <c r="H7" s="141"/>
      <c r="I7" s="5"/>
      <c r="J7" s="5"/>
      <c r="K7" s="5"/>
      <c r="L7" s="5"/>
      <c r="M7" s="5"/>
    </row>
    <row r="8" spans="1:25" s="3" customFormat="1" ht="12.75" hidden="1" customHeight="1" x14ac:dyDescent="0.2">
      <c r="C8" s="15"/>
      <c r="D8" s="16"/>
      <c r="E8" s="16"/>
      <c r="F8" s="17" t="s">
        <v>15</v>
      </c>
      <c r="G8" s="142"/>
      <c r="H8" s="142"/>
      <c r="I8" s="5"/>
      <c r="J8" s="5"/>
      <c r="K8" s="5"/>
      <c r="L8" s="5"/>
      <c r="M8" s="5"/>
    </row>
    <row r="9" spans="1:25" s="3" customFormat="1" ht="5.0999999999999996" hidden="1" customHeight="1" x14ac:dyDescent="0.15"/>
    <row r="10" spans="1:25" s="3" customFormat="1" ht="33.75" customHeight="1" x14ac:dyDescent="0.2">
      <c r="C10" s="18" t="s">
        <v>16</v>
      </c>
      <c r="D10" s="42" t="s">
        <v>17</v>
      </c>
      <c r="E10" s="43" t="s">
        <v>18</v>
      </c>
      <c r="F10" s="43" t="s">
        <v>19</v>
      </c>
      <c r="G10" s="43" t="s">
        <v>20</v>
      </c>
      <c r="H10" s="43" t="s">
        <v>21</v>
      </c>
      <c r="I10" s="44" t="s">
        <v>22</v>
      </c>
      <c r="J10" s="44" t="s">
        <v>23</v>
      </c>
      <c r="K10" s="43" t="s">
        <v>24</v>
      </c>
      <c r="L10" s="44" t="s">
        <v>22</v>
      </c>
      <c r="M10" s="43" t="s">
        <v>25</v>
      </c>
      <c r="N10" s="43" t="s">
        <v>54</v>
      </c>
      <c r="O10" s="43" t="s">
        <v>66</v>
      </c>
      <c r="P10" s="19"/>
      <c r="Q10" s="19"/>
      <c r="R10" s="19"/>
      <c r="S10" s="19"/>
      <c r="T10" s="19"/>
      <c r="U10" s="43" t="s">
        <v>26</v>
      </c>
      <c r="V10" s="19"/>
      <c r="W10" s="19"/>
      <c r="X10" s="19"/>
      <c r="Y10" s="43" t="s">
        <v>27</v>
      </c>
    </row>
    <row r="11" spans="1:25" s="3" customFormat="1" ht="4.9000000000000004" customHeight="1" x14ac:dyDescent="0.15"/>
    <row r="12" spans="1:25" s="45" customFormat="1" ht="63.75" customHeight="1" x14ac:dyDescent="0.2">
      <c r="C12" s="28" t="s">
        <v>28</v>
      </c>
      <c r="D12" s="29" t="s">
        <v>29</v>
      </c>
      <c r="E12" s="29" t="s">
        <v>30</v>
      </c>
      <c r="F12" s="29" t="s">
        <v>31</v>
      </c>
      <c r="G12" s="29" t="s">
        <v>32</v>
      </c>
      <c r="H12" s="29" t="s">
        <v>33</v>
      </c>
      <c r="I12" s="29" t="s">
        <v>34</v>
      </c>
      <c r="J12" s="29" t="s">
        <v>35</v>
      </c>
      <c r="K12" s="29" t="s">
        <v>36</v>
      </c>
      <c r="L12" s="29" t="s">
        <v>37</v>
      </c>
      <c r="M12" s="29" t="s">
        <v>38</v>
      </c>
      <c r="N12" s="30" t="s">
        <v>39</v>
      </c>
      <c r="O12" s="30" t="s">
        <v>40</v>
      </c>
      <c r="P12" s="31" t="s">
        <v>41</v>
      </c>
      <c r="Q12" s="31" t="s">
        <v>42</v>
      </c>
      <c r="R12" s="30" t="s">
        <v>43</v>
      </c>
      <c r="S12" s="30" t="s">
        <v>44</v>
      </c>
      <c r="T12" s="30" t="s">
        <v>45</v>
      </c>
      <c r="U12" s="31" t="s">
        <v>46</v>
      </c>
      <c r="V12" s="30" t="s">
        <v>47</v>
      </c>
      <c r="W12" s="31" t="s">
        <v>48</v>
      </c>
      <c r="X12" s="31" t="s">
        <v>49</v>
      </c>
      <c r="Y12" s="31" t="s">
        <v>50</v>
      </c>
    </row>
    <row r="13" spans="1:25" s="3" customFormat="1" ht="12.75" x14ac:dyDescent="0.2">
      <c r="C13" s="46" t="s">
        <v>51</v>
      </c>
      <c r="D13" s="20" t="s">
        <v>9</v>
      </c>
      <c r="E13" s="47" t="s">
        <v>57</v>
      </c>
      <c r="F13" s="47" t="s">
        <v>86</v>
      </c>
      <c r="G13" s="47" t="s">
        <v>116</v>
      </c>
      <c r="H13" s="47" t="s">
        <v>59</v>
      </c>
      <c r="I13" s="47"/>
      <c r="J13" s="47"/>
      <c r="K13" s="47"/>
      <c r="L13" s="47"/>
      <c r="M13" s="48"/>
      <c r="N13" s="49">
        <v>400.5</v>
      </c>
      <c r="O13" s="49"/>
      <c r="P13" s="50"/>
      <c r="Q13" s="48"/>
      <c r="R13" s="51"/>
      <c r="S13" s="52"/>
      <c r="T13" s="52"/>
      <c r="U13" s="48" t="s">
        <v>58</v>
      </c>
      <c r="V13" s="52"/>
      <c r="W13" s="47" t="s">
        <v>9</v>
      </c>
      <c r="X13" s="48" t="s">
        <v>52</v>
      </c>
      <c r="Y13" s="48"/>
    </row>
    <row r="14" spans="1:25" s="3" customFormat="1" ht="12.75" x14ac:dyDescent="0.2">
      <c r="C14" s="46"/>
      <c r="D14" s="20"/>
      <c r="E14" s="47" t="s">
        <v>57</v>
      </c>
      <c r="F14" s="47" t="s">
        <v>86</v>
      </c>
      <c r="G14" s="47" t="s">
        <v>116</v>
      </c>
      <c r="H14" s="47" t="s">
        <v>62</v>
      </c>
      <c r="I14" s="47"/>
      <c r="J14" s="47"/>
      <c r="K14" s="47"/>
      <c r="L14" s="47"/>
      <c r="M14" s="48"/>
      <c r="N14" s="49">
        <v>100</v>
      </c>
      <c r="O14" s="49"/>
      <c r="P14" s="50"/>
      <c r="Q14" s="48"/>
      <c r="R14" s="51"/>
      <c r="S14" s="52"/>
      <c r="T14" s="52"/>
      <c r="U14" s="48"/>
      <c r="V14" s="52"/>
      <c r="W14" s="47"/>
      <c r="X14" s="48"/>
      <c r="Y14" s="48"/>
    </row>
    <row r="15" spans="1:25" s="3" customFormat="1" ht="12.75" x14ac:dyDescent="0.2">
      <c r="C15" s="46" t="s">
        <v>51</v>
      </c>
      <c r="D15" s="20"/>
      <c r="E15" s="47" t="s">
        <v>57</v>
      </c>
      <c r="F15" s="47" t="s">
        <v>86</v>
      </c>
      <c r="G15" s="47" t="s">
        <v>117</v>
      </c>
      <c r="H15" s="47" t="s">
        <v>59</v>
      </c>
      <c r="I15" s="47"/>
      <c r="J15" s="47"/>
      <c r="K15" s="47"/>
      <c r="L15" s="47"/>
      <c r="M15" s="48"/>
      <c r="N15" s="49">
        <v>200.5</v>
      </c>
      <c r="O15" s="49"/>
      <c r="P15" s="50"/>
      <c r="Q15" s="48"/>
      <c r="R15" s="51"/>
      <c r="S15" s="52"/>
      <c r="T15" s="52"/>
      <c r="U15" s="48"/>
      <c r="V15" s="52"/>
      <c r="W15" s="47"/>
      <c r="X15" s="48"/>
      <c r="Y15" s="48"/>
    </row>
    <row r="16" spans="1:25" s="3" customFormat="1" ht="12.75" x14ac:dyDescent="0.2">
      <c r="C16" s="46"/>
      <c r="D16" s="20"/>
      <c r="E16" s="47" t="s">
        <v>57</v>
      </c>
      <c r="F16" s="47" t="s">
        <v>60</v>
      </c>
      <c r="G16" s="47" t="s">
        <v>61</v>
      </c>
      <c r="H16" s="47" t="s">
        <v>62</v>
      </c>
      <c r="I16" s="47"/>
      <c r="J16" s="47"/>
      <c r="K16" s="47"/>
      <c r="L16" s="47"/>
      <c r="M16" s="48"/>
      <c r="N16" s="49"/>
      <c r="O16" s="49">
        <v>200</v>
      </c>
      <c r="P16" s="50"/>
      <c r="Q16" s="48"/>
      <c r="R16" s="51"/>
      <c r="S16" s="52"/>
      <c r="T16" s="52"/>
      <c r="U16" s="48"/>
      <c r="V16" s="52"/>
      <c r="W16" s="47"/>
      <c r="X16" s="48"/>
      <c r="Y16" s="48"/>
    </row>
    <row r="17" spans="3:25" s="3" customFormat="1" ht="12.75" x14ac:dyDescent="0.2">
      <c r="C17" s="46"/>
      <c r="D17" s="20"/>
      <c r="E17" s="47" t="s">
        <v>57</v>
      </c>
      <c r="F17" s="47" t="s">
        <v>63</v>
      </c>
      <c r="G17" s="47" t="s">
        <v>64</v>
      </c>
      <c r="H17" s="47" t="s">
        <v>59</v>
      </c>
      <c r="I17" s="47"/>
      <c r="J17" s="47"/>
      <c r="K17" s="47"/>
      <c r="L17" s="47"/>
      <c r="M17" s="48"/>
      <c r="N17" s="49"/>
      <c r="O17" s="49">
        <v>450.5</v>
      </c>
      <c r="P17" s="50"/>
      <c r="Q17" s="48"/>
      <c r="R17" s="51"/>
      <c r="S17" s="52"/>
      <c r="T17" s="52"/>
      <c r="U17" s="48"/>
      <c r="V17" s="52"/>
      <c r="W17" s="47"/>
      <c r="X17" s="48"/>
      <c r="Y17" s="48"/>
    </row>
    <row r="18" spans="3:25" s="3" customFormat="1" ht="12.75" x14ac:dyDescent="0.2">
      <c r="C18" s="46"/>
      <c r="D18" s="20"/>
      <c r="E18" s="47"/>
      <c r="F18" s="47"/>
      <c r="G18" s="47"/>
      <c r="H18" s="47"/>
      <c r="I18" s="47"/>
      <c r="J18" s="47"/>
      <c r="K18" s="47"/>
      <c r="L18" s="47"/>
      <c r="M18" s="48"/>
      <c r="N18" s="49"/>
      <c r="O18" s="49"/>
      <c r="P18" s="50"/>
      <c r="Q18" s="48"/>
      <c r="R18" s="51"/>
      <c r="S18" s="52"/>
      <c r="T18" s="52"/>
      <c r="U18" s="48"/>
      <c r="V18" s="52"/>
      <c r="W18" s="47"/>
      <c r="X18" s="48"/>
      <c r="Y18" s="48"/>
    </row>
    <row r="19" spans="3:25" s="3" customFormat="1" ht="12.75" x14ac:dyDescent="0.2">
      <c r="C19" s="46"/>
      <c r="D19" s="20"/>
      <c r="E19" s="47"/>
      <c r="F19" s="47"/>
      <c r="G19" s="47"/>
      <c r="H19" s="47"/>
      <c r="I19" s="47"/>
      <c r="J19" s="47"/>
      <c r="K19" s="47"/>
      <c r="L19" s="47"/>
      <c r="M19" s="48"/>
      <c r="N19" s="49"/>
      <c r="O19" s="49"/>
      <c r="P19" s="50"/>
      <c r="Q19" s="48"/>
      <c r="R19" s="51"/>
      <c r="S19" s="52"/>
      <c r="T19" s="52"/>
      <c r="U19" s="48"/>
      <c r="V19" s="52"/>
      <c r="W19" s="47"/>
      <c r="X19" s="48"/>
      <c r="Y19" s="48"/>
    </row>
    <row r="20" spans="3:25" s="3" customFormat="1" ht="12.75" x14ac:dyDescent="0.2">
      <c r="C20" s="46"/>
      <c r="D20" s="20"/>
      <c r="E20" s="47"/>
      <c r="F20" s="47"/>
      <c r="G20" s="47"/>
      <c r="H20" s="47"/>
      <c r="I20" s="47"/>
      <c r="J20" s="47"/>
      <c r="K20" s="47"/>
      <c r="L20" s="47"/>
      <c r="M20" s="48"/>
      <c r="N20" s="49"/>
      <c r="O20" s="49"/>
      <c r="P20" s="50"/>
      <c r="Q20" s="48"/>
      <c r="R20" s="51"/>
      <c r="S20" s="52"/>
      <c r="T20" s="52"/>
      <c r="U20" s="48"/>
      <c r="V20" s="52"/>
      <c r="W20" s="47"/>
      <c r="X20" s="48"/>
      <c r="Y20" s="48"/>
    </row>
    <row r="21" spans="3:25" s="3" customFormat="1" ht="12.75" x14ac:dyDescent="0.2">
      <c r="C21" s="46"/>
      <c r="D21" s="20"/>
      <c r="E21" s="47"/>
      <c r="F21" s="47"/>
      <c r="G21" s="47"/>
      <c r="H21" s="47"/>
      <c r="I21" s="47"/>
      <c r="J21" s="47"/>
      <c r="K21" s="47"/>
      <c r="L21" s="47"/>
      <c r="M21" s="48"/>
      <c r="N21" s="49"/>
      <c r="O21" s="49"/>
      <c r="P21" s="50"/>
      <c r="Q21" s="48"/>
      <c r="R21" s="51"/>
      <c r="S21" s="52"/>
      <c r="T21" s="52"/>
      <c r="U21" s="48"/>
      <c r="V21" s="52"/>
      <c r="W21" s="47"/>
      <c r="X21" s="48"/>
      <c r="Y21" s="48"/>
    </row>
    <row r="22" spans="3:25" s="3" customFormat="1" ht="12.75" x14ac:dyDescent="0.2">
      <c r="C22" s="46"/>
      <c r="D22" s="20"/>
      <c r="E22" s="47"/>
      <c r="F22" s="47"/>
      <c r="G22" s="47"/>
      <c r="H22" s="47"/>
      <c r="I22" s="47"/>
      <c r="J22" s="47"/>
      <c r="K22" s="47"/>
      <c r="L22" s="47"/>
      <c r="M22" s="48"/>
      <c r="N22" s="49"/>
      <c r="O22" s="49"/>
      <c r="P22" s="50"/>
      <c r="Q22" s="48"/>
      <c r="R22" s="51"/>
      <c r="S22" s="52"/>
      <c r="T22" s="52"/>
      <c r="U22" s="48"/>
      <c r="V22" s="52"/>
      <c r="W22" s="47"/>
      <c r="X22" s="48"/>
      <c r="Y22" s="48"/>
    </row>
    <row r="23" spans="3:25" s="3" customFormat="1" ht="12.75" x14ac:dyDescent="0.2">
      <c r="C23" s="46"/>
      <c r="D23" s="20"/>
      <c r="E23" s="47"/>
      <c r="F23" s="47"/>
      <c r="G23" s="47"/>
      <c r="H23" s="47"/>
      <c r="I23" s="47"/>
      <c r="J23" s="47"/>
      <c r="K23" s="47"/>
      <c r="L23" s="47"/>
      <c r="M23" s="48"/>
      <c r="N23" s="49"/>
      <c r="O23" s="49"/>
      <c r="P23" s="50"/>
      <c r="Q23" s="48"/>
      <c r="R23" s="51"/>
      <c r="S23" s="52"/>
      <c r="T23" s="52"/>
      <c r="U23" s="48"/>
      <c r="V23" s="52"/>
      <c r="W23" s="47"/>
      <c r="X23" s="48"/>
      <c r="Y23" s="48"/>
    </row>
    <row r="24" spans="3:25" s="3" customFormat="1" ht="12.75" x14ac:dyDescent="0.2">
      <c r="C24" s="46"/>
      <c r="D24" s="20"/>
      <c r="E24" s="47"/>
      <c r="F24" s="47"/>
      <c r="G24" s="47"/>
      <c r="H24" s="47"/>
      <c r="I24" s="47"/>
      <c r="J24" s="47"/>
      <c r="K24" s="47"/>
      <c r="L24" s="47"/>
      <c r="M24" s="48"/>
      <c r="N24" s="49"/>
      <c r="O24" s="49"/>
      <c r="P24" s="50"/>
      <c r="Q24" s="48"/>
      <c r="R24" s="51"/>
      <c r="S24" s="52"/>
      <c r="T24" s="52"/>
      <c r="U24" s="48"/>
      <c r="V24" s="52"/>
      <c r="W24" s="47"/>
      <c r="X24" s="48"/>
      <c r="Y24" s="48"/>
    </row>
    <row r="25" spans="3:25" s="3" customFormat="1" ht="12.75" x14ac:dyDescent="0.2">
      <c r="C25" s="46"/>
      <c r="D25" s="20"/>
      <c r="E25" s="47"/>
      <c r="F25" s="47"/>
      <c r="G25" s="47"/>
      <c r="H25" s="47"/>
      <c r="I25" s="47"/>
      <c r="J25" s="47"/>
      <c r="K25" s="47"/>
      <c r="L25" s="47"/>
      <c r="M25" s="48"/>
      <c r="N25" s="49"/>
      <c r="O25" s="49"/>
      <c r="P25" s="50"/>
      <c r="Q25" s="48"/>
      <c r="R25" s="51"/>
      <c r="S25" s="52"/>
      <c r="T25" s="52"/>
      <c r="U25" s="48"/>
      <c r="V25" s="52"/>
      <c r="W25" s="47"/>
      <c r="X25" s="48"/>
      <c r="Y25" s="48"/>
    </row>
    <row r="26" spans="3:25" s="3" customFormat="1" ht="12.75" x14ac:dyDescent="0.2">
      <c r="C26" s="46"/>
      <c r="D26" s="20"/>
      <c r="E26" s="47"/>
      <c r="F26" s="47"/>
      <c r="G26" s="47"/>
      <c r="H26" s="47"/>
      <c r="I26" s="47"/>
      <c r="J26" s="47"/>
      <c r="K26" s="47"/>
      <c r="L26" s="47"/>
      <c r="M26" s="48"/>
      <c r="N26" s="49"/>
      <c r="O26" s="49"/>
      <c r="P26" s="50"/>
      <c r="Q26" s="48"/>
      <c r="R26" s="51"/>
      <c r="S26" s="52"/>
      <c r="T26" s="52"/>
      <c r="U26" s="48"/>
      <c r="V26" s="52"/>
      <c r="W26" s="47"/>
      <c r="X26" s="48"/>
      <c r="Y26" s="48"/>
    </row>
    <row r="27" spans="3:25" s="3" customFormat="1" ht="12.75" x14ac:dyDescent="0.2">
      <c r="C27" s="46"/>
      <c r="D27" s="20"/>
      <c r="E27" s="47"/>
      <c r="F27" s="47"/>
      <c r="G27" s="47"/>
      <c r="H27" s="47"/>
      <c r="I27" s="47"/>
      <c r="J27" s="47"/>
      <c r="K27" s="47"/>
      <c r="L27" s="47"/>
      <c r="M27" s="48"/>
      <c r="N27" s="49"/>
      <c r="O27" s="49"/>
      <c r="P27" s="50"/>
      <c r="Q27" s="48"/>
      <c r="R27" s="51"/>
      <c r="S27" s="52"/>
      <c r="T27" s="52"/>
      <c r="U27" s="48"/>
      <c r="V27" s="52"/>
      <c r="W27" s="47"/>
      <c r="X27" s="48"/>
      <c r="Y27" s="48"/>
    </row>
    <row r="28" spans="3:25" s="3" customFormat="1" ht="12.75" x14ac:dyDescent="0.2">
      <c r="C28" s="46"/>
      <c r="D28" s="20"/>
      <c r="E28" s="47"/>
      <c r="F28" s="47"/>
      <c r="G28" s="47"/>
      <c r="H28" s="47"/>
      <c r="I28" s="47"/>
      <c r="J28" s="47"/>
      <c r="K28" s="47"/>
      <c r="L28" s="47"/>
      <c r="M28" s="48"/>
      <c r="N28" s="49"/>
      <c r="O28" s="49"/>
      <c r="P28" s="50"/>
      <c r="Q28" s="48"/>
      <c r="R28" s="51"/>
      <c r="S28" s="52"/>
      <c r="T28" s="52"/>
      <c r="U28" s="48"/>
      <c r="V28" s="52"/>
      <c r="W28" s="47"/>
      <c r="X28" s="48"/>
      <c r="Y28" s="48"/>
    </row>
    <row r="29" spans="3:25" s="3" customFormat="1" ht="12.75" x14ac:dyDescent="0.2">
      <c r="C29" s="46"/>
      <c r="D29" s="20"/>
      <c r="E29" s="47"/>
      <c r="F29" s="47"/>
      <c r="G29" s="47"/>
      <c r="H29" s="47"/>
      <c r="I29" s="47"/>
      <c r="J29" s="47"/>
      <c r="K29" s="47"/>
      <c r="L29" s="47"/>
      <c r="M29" s="48"/>
      <c r="N29" s="49"/>
      <c r="O29" s="49"/>
      <c r="P29" s="50"/>
      <c r="Q29" s="48"/>
      <c r="R29" s="51"/>
      <c r="S29" s="52"/>
      <c r="T29" s="52"/>
      <c r="U29" s="48"/>
      <c r="V29" s="52"/>
      <c r="W29" s="47"/>
      <c r="X29" s="48"/>
      <c r="Y29" s="48"/>
    </row>
    <row r="30" spans="3:25" s="3" customFormat="1" ht="12.75" x14ac:dyDescent="0.2">
      <c r="C30" s="46"/>
      <c r="D30" s="20"/>
      <c r="E30" s="47"/>
      <c r="F30" s="47"/>
      <c r="G30" s="47"/>
      <c r="H30" s="47"/>
      <c r="I30" s="47"/>
      <c r="J30" s="47"/>
      <c r="K30" s="47"/>
      <c r="L30" s="47"/>
      <c r="M30" s="48"/>
      <c r="N30" s="49"/>
      <c r="O30" s="49"/>
      <c r="P30" s="50"/>
      <c r="Q30" s="48"/>
      <c r="R30" s="51"/>
      <c r="S30" s="52"/>
      <c r="T30" s="52"/>
      <c r="U30" s="48"/>
      <c r="V30" s="52"/>
      <c r="W30" s="47"/>
      <c r="X30" s="48"/>
      <c r="Y30" s="48"/>
    </row>
    <row r="31" spans="3:25" s="3" customFormat="1" ht="12.75" x14ac:dyDescent="0.2">
      <c r="C31" s="46"/>
      <c r="D31" s="20"/>
      <c r="E31" s="47"/>
      <c r="F31" s="47"/>
      <c r="G31" s="47"/>
      <c r="H31" s="47"/>
      <c r="I31" s="47"/>
      <c r="J31" s="47"/>
      <c r="K31" s="47"/>
      <c r="L31" s="47"/>
      <c r="M31" s="48"/>
      <c r="N31" s="49"/>
      <c r="O31" s="49"/>
      <c r="P31" s="50"/>
      <c r="Q31" s="48"/>
      <c r="R31" s="51"/>
      <c r="S31" s="52"/>
      <c r="T31" s="52"/>
      <c r="U31" s="48"/>
      <c r="V31" s="52"/>
      <c r="W31" s="47"/>
      <c r="X31" s="48"/>
      <c r="Y31" s="48"/>
    </row>
    <row r="32" spans="3:25" s="3" customFormat="1" ht="12.75" x14ac:dyDescent="0.2">
      <c r="C32" s="46"/>
      <c r="D32" s="20"/>
      <c r="E32" s="47"/>
      <c r="F32" s="47"/>
      <c r="G32" s="47"/>
      <c r="H32" s="47"/>
      <c r="I32" s="47"/>
      <c r="J32" s="47"/>
      <c r="K32" s="47"/>
      <c r="L32" s="47"/>
      <c r="M32" s="48"/>
      <c r="N32" s="49"/>
      <c r="O32" s="49"/>
      <c r="P32" s="50"/>
      <c r="Q32" s="48"/>
      <c r="R32" s="51"/>
      <c r="S32" s="52"/>
      <c r="T32" s="52"/>
      <c r="U32" s="48"/>
      <c r="V32" s="52"/>
      <c r="W32" s="47"/>
      <c r="X32" s="48"/>
      <c r="Y32" s="48"/>
    </row>
    <row r="33" spans="3:25" s="3" customFormat="1" ht="12.75" x14ac:dyDescent="0.2">
      <c r="C33" s="46"/>
      <c r="D33" s="20"/>
      <c r="E33" s="47"/>
      <c r="F33" s="47"/>
      <c r="G33" s="47"/>
      <c r="H33" s="47"/>
      <c r="I33" s="47"/>
      <c r="J33" s="47"/>
      <c r="K33" s="47"/>
      <c r="L33" s="47"/>
      <c r="M33" s="48"/>
      <c r="N33" s="49"/>
      <c r="O33" s="49"/>
      <c r="P33" s="50"/>
      <c r="Q33" s="48"/>
      <c r="R33" s="51"/>
      <c r="S33" s="52"/>
      <c r="T33" s="52"/>
      <c r="U33" s="48"/>
      <c r="V33" s="52"/>
      <c r="W33" s="47"/>
      <c r="X33" s="48"/>
      <c r="Y33" s="48"/>
    </row>
    <row r="34" spans="3:25" s="3" customFormat="1" ht="12.75" x14ac:dyDescent="0.2">
      <c r="C34" s="46"/>
      <c r="D34" s="20"/>
      <c r="E34" s="47"/>
      <c r="F34" s="47"/>
      <c r="G34" s="47"/>
      <c r="H34" s="47"/>
      <c r="I34" s="47"/>
      <c r="J34" s="47"/>
      <c r="K34" s="47"/>
      <c r="L34" s="47"/>
      <c r="M34" s="48"/>
      <c r="N34" s="49"/>
      <c r="O34" s="49"/>
      <c r="P34" s="50"/>
      <c r="Q34" s="48"/>
      <c r="R34" s="51"/>
      <c r="S34" s="52"/>
      <c r="T34" s="52"/>
      <c r="U34" s="48"/>
      <c r="V34" s="52"/>
      <c r="W34" s="47"/>
      <c r="X34" s="48"/>
      <c r="Y34" s="48"/>
    </row>
    <row r="35" spans="3:25" s="3" customFormat="1" ht="12.75" x14ac:dyDescent="0.2">
      <c r="C35" s="46"/>
      <c r="D35" s="20"/>
      <c r="E35" s="47"/>
      <c r="F35" s="47"/>
      <c r="G35" s="47"/>
      <c r="H35" s="47"/>
      <c r="I35" s="47"/>
      <c r="J35" s="47"/>
      <c r="K35" s="47"/>
      <c r="L35" s="47"/>
      <c r="M35" s="48"/>
      <c r="N35" s="49"/>
      <c r="O35" s="49"/>
      <c r="P35" s="50"/>
      <c r="Q35" s="48"/>
      <c r="R35" s="51"/>
      <c r="S35" s="52"/>
      <c r="T35" s="52"/>
      <c r="U35" s="48"/>
      <c r="V35" s="52"/>
      <c r="W35" s="47"/>
      <c r="X35" s="48"/>
      <c r="Y35" s="48"/>
    </row>
    <row r="36" spans="3:25" s="3" customFormat="1" ht="12.75" x14ac:dyDescent="0.2">
      <c r="C36" s="46"/>
      <c r="D36" s="20"/>
      <c r="E36" s="47"/>
      <c r="F36" s="47"/>
      <c r="G36" s="47"/>
      <c r="H36" s="47"/>
      <c r="I36" s="47"/>
      <c r="J36" s="47"/>
      <c r="K36" s="47"/>
      <c r="L36" s="47"/>
      <c r="M36" s="48"/>
      <c r="N36" s="49"/>
      <c r="O36" s="49"/>
      <c r="P36" s="50"/>
      <c r="Q36" s="48"/>
      <c r="R36" s="51"/>
      <c r="S36" s="52"/>
      <c r="T36" s="52"/>
      <c r="U36" s="48"/>
      <c r="V36" s="52"/>
      <c r="W36" s="47"/>
      <c r="X36" s="48"/>
      <c r="Y36" s="48"/>
    </row>
    <row r="37" spans="3:25" s="3" customFormat="1" ht="12.75" x14ac:dyDescent="0.2">
      <c r="C37" s="46"/>
      <c r="D37" s="20"/>
      <c r="E37" s="47"/>
      <c r="F37" s="47"/>
      <c r="G37" s="47"/>
      <c r="H37" s="47"/>
      <c r="I37" s="47"/>
      <c r="J37" s="47"/>
      <c r="K37" s="47"/>
      <c r="L37" s="47"/>
      <c r="M37" s="48"/>
      <c r="N37" s="49"/>
      <c r="O37" s="49"/>
      <c r="P37" s="50"/>
      <c r="Q37" s="48"/>
      <c r="R37" s="51"/>
      <c r="S37" s="52"/>
      <c r="T37" s="52"/>
      <c r="U37" s="48"/>
      <c r="V37" s="52"/>
      <c r="W37" s="47"/>
      <c r="X37" s="48"/>
      <c r="Y37" s="48"/>
    </row>
    <row r="38" spans="3:25" s="3" customFormat="1" ht="12.75" x14ac:dyDescent="0.2">
      <c r="C38" s="46"/>
      <c r="D38" s="20"/>
      <c r="E38" s="47"/>
      <c r="F38" s="47"/>
      <c r="G38" s="47"/>
      <c r="H38" s="47"/>
      <c r="I38" s="47"/>
      <c r="J38" s="47"/>
      <c r="K38" s="47"/>
      <c r="L38" s="47"/>
      <c r="M38" s="48"/>
      <c r="N38" s="49"/>
      <c r="O38" s="49"/>
      <c r="P38" s="50"/>
      <c r="Q38" s="48"/>
      <c r="R38" s="51"/>
      <c r="S38" s="52"/>
      <c r="T38" s="52"/>
      <c r="U38" s="48"/>
      <c r="V38" s="52"/>
      <c r="W38" s="47"/>
      <c r="X38" s="48"/>
      <c r="Y38" s="48"/>
    </row>
    <row r="39" spans="3:25" s="3" customFormat="1" ht="12.75" x14ac:dyDescent="0.2">
      <c r="C39" s="46"/>
      <c r="D39" s="20"/>
      <c r="E39" s="47"/>
      <c r="F39" s="47"/>
      <c r="G39" s="47"/>
      <c r="H39" s="47"/>
      <c r="I39" s="47"/>
      <c r="J39" s="47"/>
      <c r="K39" s="47"/>
      <c r="L39" s="47"/>
      <c r="M39" s="48"/>
      <c r="N39" s="49"/>
      <c r="O39" s="49"/>
      <c r="P39" s="50"/>
      <c r="Q39" s="48"/>
      <c r="R39" s="51"/>
      <c r="S39" s="52"/>
      <c r="T39" s="52"/>
      <c r="U39" s="48"/>
      <c r="V39" s="52"/>
      <c r="W39" s="47"/>
      <c r="X39" s="48"/>
      <c r="Y39" s="48"/>
    </row>
    <row r="40" spans="3:25" s="3" customFormat="1" ht="12.75" x14ac:dyDescent="0.2">
      <c r="C40" s="46"/>
      <c r="D40" s="20"/>
      <c r="E40" s="47"/>
      <c r="F40" s="47"/>
      <c r="G40" s="47"/>
      <c r="H40" s="47"/>
      <c r="I40" s="47"/>
      <c r="J40" s="47"/>
      <c r="K40" s="47"/>
      <c r="L40" s="47"/>
      <c r="M40" s="48"/>
      <c r="N40" s="49"/>
      <c r="O40" s="49"/>
      <c r="P40" s="50"/>
      <c r="Q40" s="48"/>
      <c r="R40" s="51"/>
      <c r="S40" s="52"/>
      <c r="T40" s="52"/>
      <c r="U40" s="48"/>
      <c r="V40" s="52"/>
      <c r="W40" s="47"/>
      <c r="X40" s="48"/>
      <c r="Y40" s="48"/>
    </row>
    <row r="41" spans="3:25" s="3" customFormat="1" ht="12.75" x14ac:dyDescent="0.2">
      <c r="C41" s="46"/>
      <c r="D41" s="20"/>
      <c r="E41" s="47"/>
      <c r="F41" s="47"/>
      <c r="G41" s="47"/>
      <c r="H41" s="47"/>
      <c r="I41" s="47"/>
      <c r="J41" s="47"/>
      <c r="K41" s="47"/>
      <c r="L41" s="47"/>
      <c r="M41" s="48"/>
      <c r="N41" s="49"/>
      <c r="O41" s="49"/>
      <c r="P41" s="50"/>
      <c r="Q41" s="48"/>
      <c r="R41" s="51"/>
      <c r="S41" s="52"/>
      <c r="T41" s="52"/>
      <c r="U41" s="48"/>
      <c r="V41" s="52"/>
      <c r="W41" s="47"/>
      <c r="X41" s="48"/>
      <c r="Y41" s="48"/>
    </row>
    <row r="42" spans="3:25" s="3" customFormat="1" ht="12.75" x14ac:dyDescent="0.2">
      <c r="C42" s="46"/>
      <c r="D42" s="20"/>
      <c r="E42" s="47"/>
      <c r="F42" s="47"/>
      <c r="G42" s="47"/>
      <c r="H42" s="47"/>
      <c r="I42" s="47"/>
      <c r="J42" s="47"/>
      <c r="K42" s="47"/>
      <c r="L42" s="47"/>
      <c r="M42" s="48"/>
      <c r="N42" s="49"/>
      <c r="O42" s="49"/>
      <c r="P42" s="50"/>
      <c r="Q42" s="48"/>
      <c r="R42" s="51"/>
      <c r="S42" s="52"/>
      <c r="T42" s="52"/>
      <c r="U42" s="48"/>
      <c r="V42" s="52"/>
      <c r="W42" s="47"/>
      <c r="X42" s="48"/>
      <c r="Y42" s="48"/>
    </row>
    <row r="43" spans="3:25" s="3" customFormat="1" ht="12.75" x14ac:dyDescent="0.2">
      <c r="C43" s="46"/>
      <c r="D43" s="20"/>
      <c r="E43" s="47"/>
      <c r="F43" s="47"/>
      <c r="G43" s="47"/>
      <c r="H43" s="47"/>
      <c r="I43" s="47"/>
      <c r="J43" s="47"/>
      <c r="K43" s="47"/>
      <c r="L43" s="47"/>
      <c r="M43" s="48"/>
      <c r="N43" s="49"/>
      <c r="O43" s="49"/>
      <c r="P43" s="50"/>
      <c r="Q43" s="48"/>
      <c r="R43" s="51"/>
      <c r="S43" s="52"/>
      <c r="T43" s="52"/>
      <c r="U43" s="48"/>
      <c r="V43" s="52"/>
      <c r="W43" s="47"/>
      <c r="X43" s="48"/>
      <c r="Y43" s="48"/>
    </row>
    <row r="44" spans="3:25" s="3" customFormat="1" ht="12.75" x14ac:dyDescent="0.2">
      <c r="C44" s="46"/>
      <c r="D44" s="20"/>
      <c r="E44" s="47"/>
      <c r="F44" s="47"/>
      <c r="G44" s="47"/>
      <c r="H44" s="47"/>
      <c r="I44" s="47"/>
      <c r="J44" s="47"/>
      <c r="K44" s="47"/>
      <c r="L44" s="47"/>
      <c r="M44" s="48"/>
      <c r="N44" s="49"/>
      <c r="O44" s="49"/>
      <c r="P44" s="50"/>
      <c r="Q44" s="48"/>
      <c r="R44" s="51"/>
      <c r="S44" s="52"/>
      <c r="T44" s="52"/>
      <c r="U44" s="48"/>
      <c r="V44" s="52"/>
      <c r="W44" s="47"/>
      <c r="X44" s="48"/>
      <c r="Y44" s="48"/>
    </row>
    <row r="45" spans="3:25" s="3" customFormat="1" ht="12.75" x14ac:dyDescent="0.2">
      <c r="C45" s="46"/>
      <c r="D45" s="20"/>
      <c r="E45" s="47"/>
      <c r="F45" s="47"/>
      <c r="G45" s="47"/>
      <c r="H45" s="47"/>
      <c r="I45" s="47"/>
      <c r="J45" s="47"/>
      <c r="K45" s="47"/>
      <c r="L45" s="47"/>
      <c r="M45" s="48"/>
      <c r="N45" s="49"/>
      <c r="O45" s="49"/>
      <c r="P45" s="50"/>
      <c r="Q45" s="48"/>
      <c r="R45" s="51"/>
      <c r="S45" s="52"/>
      <c r="T45" s="52"/>
      <c r="U45" s="48"/>
      <c r="V45" s="52"/>
      <c r="W45" s="47"/>
      <c r="X45" s="48"/>
      <c r="Y45" s="48"/>
    </row>
    <row r="46" spans="3:25" s="3" customFormat="1" ht="12.75" x14ac:dyDescent="0.2">
      <c r="C46" s="46"/>
      <c r="D46" s="20"/>
      <c r="E46" s="47"/>
      <c r="F46" s="47"/>
      <c r="G46" s="47"/>
      <c r="H46" s="47"/>
      <c r="I46" s="47"/>
      <c r="J46" s="47"/>
      <c r="K46" s="47"/>
      <c r="L46" s="47"/>
      <c r="M46" s="48"/>
      <c r="N46" s="49"/>
      <c r="O46" s="49"/>
      <c r="P46" s="50"/>
      <c r="Q46" s="48"/>
      <c r="R46" s="51"/>
      <c r="S46" s="52"/>
      <c r="T46" s="52"/>
      <c r="U46" s="48"/>
      <c r="V46" s="52"/>
      <c r="W46" s="47"/>
      <c r="X46" s="48"/>
      <c r="Y46" s="48"/>
    </row>
    <row r="47" spans="3:25" s="3" customFormat="1" ht="12.75" x14ac:dyDescent="0.2">
      <c r="C47" s="46"/>
      <c r="D47" s="20"/>
      <c r="E47" s="47"/>
      <c r="F47" s="47"/>
      <c r="G47" s="47"/>
      <c r="H47" s="47"/>
      <c r="I47" s="47"/>
      <c r="J47" s="47"/>
      <c r="K47" s="47"/>
      <c r="L47" s="47"/>
      <c r="M47" s="48"/>
      <c r="N47" s="49"/>
      <c r="O47" s="49"/>
      <c r="P47" s="50"/>
      <c r="Q47" s="48"/>
      <c r="R47" s="51"/>
      <c r="S47" s="52"/>
      <c r="T47" s="52"/>
      <c r="U47" s="48"/>
      <c r="V47" s="52"/>
      <c r="W47" s="47"/>
      <c r="X47" s="48"/>
      <c r="Y47" s="48"/>
    </row>
    <row r="48" spans="3:25" s="3" customFormat="1" ht="12.75" x14ac:dyDescent="0.2">
      <c r="C48" s="46"/>
      <c r="D48" s="20"/>
      <c r="E48" s="47"/>
      <c r="F48" s="47"/>
      <c r="G48" s="47"/>
      <c r="H48" s="47"/>
      <c r="I48" s="47"/>
      <c r="J48" s="47"/>
      <c r="K48" s="47"/>
      <c r="L48" s="47"/>
      <c r="M48" s="48"/>
      <c r="N48" s="49"/>
      <c r="O48" s="49"/>
      <c r="P48" s="50"/>
      <c r="Q48" s="48"/>
      <c r="R48" s="51"/>
      <c r="S48" s="52"/>
      <c r="T48" s="52"/>
      <c r="U48" s="48"/>
      <c r="V48" s="52"/>
      <c r="W48" s="47"/>
      <c r="X48" s="48"/>
      <c r="Y48" s="48"/>
    </row>
    <row r="49" spans="3:25" s="3" customFormat="1" ht="12.75" x14ac:dyDescent="0.2">
      <c r="C49" s="46"/>
      <c r="D49" s="20"/>
      <c r="E49" s="47"/>
      <c r="F49" s="47"/>
      <c r="G49" s="47"/>
      <c r="H49" s="47"/>
      <c r="I49" s="47"/>
      <c r="J49" s="47"/>
      <c r="K49" s="47"/>
      <c r="L49" s="47"/>
      <c r="M49" s="48"/>
      <c r="N49" s="49"/>
      <c r="O49" s="49"/>
      <c r="P49" s="50"/>
      <c r="Q49" s="48"/>
      <c r="R49" s="51"/>
      <c r="S49" s="52"/>
      <c r="T49" s="52"/>
      <c r="U49" s="48"/>
      <c r="V49" s="52"/>
      <c r="W49" s="47"/>
      <c r="X49" s="48"/>
      <c r="Y49" s="48"/>
    </row>
    <row r="50" spans="3:25" s="3" customFormat="1" ht="12.75" x14ac:dyDescent="0.2">
      <c r="C50" s="46"/>
      <c r="D50" s="20"/>
      <c r="E50" s="47"/>
      <c r="F50" s="47"/>
      <c r="G50" s="47"/>
      <c r="H50" s="47"/>
      <c r="I50" s="47"/>
      <c r="J50" s="47"/>
      <c r="K50" s="47"/>
      <c r="L50" s="47"/>
      <c r="M50" s="48"/>
      <c r="N50" s="49"/>
      <c r="O50" s="49"/>
      <c r="P50" s="50"/>
      <c r="Q50" s="48"/>
      <c r="R50" s="51"/>
      <c r="S50" s="52"/>
      <c r="T50" s="52"/>
      <c r="U50" s="48"/>
      <c r="V50" s="52"/>
      <c r="W50" s="47"/>
      <c r="X50" s="48"/>
      <c r="Y50" s="48"/>
    </row>
    <row r="51" spans="3:25" s="3" customFormat="1" ht="12.75" x14ac:dyDescent="0.2">
      <c r="C51" s="46"/>
      <c r="D51" s="20"/>
      <c r="E51" s="47"/>
      <c r="F51" s="47"/>
      <c r="G51" s="47"/>
      <c r="H51" s="47"/>
      <c r="I51" s="47"/>
      <c r="J51" s="47"/>
      <c r="K51" s="47"/>
      <c r="L51" s="47"/>
      <c r="M51" s="48"/>
      <c r="N51" s="49"/>
      <c r="O51" s="49"/>
      <c r="P51" s="50"/>
      <c r="Q51" s="48"/>
      <c r="R51" s="51"/>
      <c r="S51" s="52"/>
      <c r="T51" s="52"/>
      <c r="U51" s="48"/>
      <c r="V51" s="52"/>
      <c r="W51" s="47"/>
      <c r="X51" s="48"/>
      <c r="Y51" s="48"/>
    </row>
    <row r="52" spans="3:25" s="3" customFormat="1" ht="12.75" x14ac:dyDescent="0.2">
      <c r="C52" s="46"/>
      <c r="D52" s="20"/>
      <c r="E52" s="47"/>
      <c r="F52" s="47"/>
      <c r="G52" s="47"/>
      <c r="H52" s="47"/>
      <c r="I52" s="47"/>
      <c r="J52" s="47"/>
      <c r="K52" s="47"/>
      <c r="L52" s="47"/>
      <c r="M52" s="48"/>
      <c r="N52" s="49"/>
      <c r="O52" s="49"/>
      <c r="P52" s="50"/>
      <c r="Q52" s="48"/>
      <c r="R52" s="51"/>
      <c r="S52" s="52"/>
      <c r="T52" s="52"/>
      <c r="U52" s="48"/>
      <c r="V52" s="52"/>
      <c r="W52" s="47"/>
      <c r="X52" s="48"/>
      <c r="Y52" s="48"/>
    </row>
    <row r="53" spans="3:25" s="3" customFormat="1" ht="12.75" x14ac:dyDescent="0.2">
      <c r="C53" s="46"/>
      <c r="D53" s="20" t="s">
        <v>9</v>
      </c>
      <c r="E53" s="47" t="s">
        <v>9</v>
      </c>
      <c r="F53" s="47" t="s">
        <v>9</v>
      </c>
      <c r="G53" s="47" t="s">
        <v>9</v>
      </c>
      <c r="H53" s="47" t="s">
        <v>9</v>
      </c>
      <c r="I53" s="47" t="s">
        <v>9</v>
      </c>
      <c r="J53" s="47" t="s">
        <v>9</v>
      </c>
      <c r="K53" s="47" t="s">
        <v>9</v>
      </c>
      <c r="L53" s="47" t="s">
        <v>9</v>
      </c>
      <c r="M53" s="48"/>
      <c r="N53" s="49"/>
      <c r="O53" s="49"/>
      <c r="P53" s="50"/>
      <c r="Q53" s="48"/>
      <c r="R53" s="51"/>
      <c r="S53" s="52"/>
      <c r="T53" s="52"/>
      <c r="U53" s="48"/>
      <c r="V53" s="52"/>
      <c r="W53" s="47" t="s">
        <v>9</v>
      </c>
      <c r="X53" s="48"/>
      <c r="Y53" s="48"/>
    </row>
    <row r="54" spans="3:25" s="3" customFormat="1" ht="12.75" x14ac:dyDescent="0.2">
      <c r="C54" s="46"/>
      <c r="D54" s="20" t="s">
        <v>9</v>
      </c>
      <c r="E54" s="47" t="s">
        <v>9</v>
      </c>
      <c r="F54" s="47" t="s">
        <v>9</v>
      </c>
      <c r="G54" s="47" t="s">
        <v>9</v>
      </c>
      <c r="H54" s="47" t="s">
        <v>9</v>
      </c>
      <c r="I54" s="47" t="s">
        <v>9</v>
      </c>
      <c r="J54" s="47" t="s">
        <v>9</v>
      </c>
      <c r="K54" s="47" t="s">
        <v>9</v>
      </c>
      <c r="L54" s="47" t="s">
        <v>9</v>
      </c>
      <c r="M54" s="48"/>
      <c r="N54" s="49"/>
      <c r="O54" s="49"/>
      <c r="P54" s="50"/>
      <c r="Q54" s="48"/>
      <c r="R54" s="51"/>
      <c r="S54" s="52"/>
      <c r="T54" s="52"/>
      <c r="U54" s="48"/>
      <c r="V54" s="52"/>
      <c r="W54" s="47" t="s">
        <v>9</v>
      </c>
      <c r="X54" s="48"/>
      <c r="Y54" s="48"/>
    </row>
    <row r="55" spans="3:25" s="3" customFormat="1" ht="12.75" x14ac:dyDescent="0.2">
      <c r="C55" s="46"/>
      <c r="D55" s="20" t="s">
        <v>9</v>
      </c>
      <c r="E55" s="47" t="s">
        <v>9</v>
      </c>
      <c r="F55" s="47" t="s">
        <v>9</v>
      </c>
      <c r="G55" s="47" t="s">
        <v>9</v>
      </c>
      <c r="H55" s="47" t="s">
        <v>9</v>
      </c>
      <c r="I55" s="47" t="s">
        <v>9</v>
      </c>
      <c r="J55" s="47" t="s">
        <v>9</v>
      </c>
      <c r="K55" s="47" t="s">
        <v>9</v>
      </c>
      <c r="L55" s="47" t="s">
        <v>9</v>
      </c>
      <c r="M55" s="48"/>
      <c r="N55" s="49"/>
      <c r="O55" s="49"/>
      <c r="P55" s="50"/>
      <c r="Q55" s="48"/>
      <c r="R55" s="51"/>
      <c r="S55" s="52"/>
      <c r="T55" s="52"/>
      <c r="U55" s="48"/>
      <c r="V55" s="52"/>
      <c r="W55" s="47" t="s">
        <v>9</v>
      </c>
      <c r="X55" s="48"/>
      <c r="Y55" s="48"/>
    </row>
    <row r="56" spans="3:25" s="3" customFormat="1" ht="12.75" x14ac:dyDescent="0.2">
      <c r="C56" s="46"/>
      <c r="D56" s="20" t="s">
        <v>9</v>
      </c>
      <c r="E56" s="47" t="s">
        <v>9</v>
      </c>
      <c r="F56" s="47" t="s">
        <v>9</v>
      </c>
      <c r="G56" s="47" t="s">
        <v>9</v>
      </c>
      <c r="H56" s="47" t="s">
        <v>9</v>
      </c>
      <c r="I56" s="47" t="s">
        <v>9</v>
      </c>
      <c r="J56" s="47" t="s">
        <v>9</v>
      </c>
      <c r="K56" s="47" t="s">
        <v>9</v>
      </c>
      <c r="L56" s="47" t="s">
        <v>9</v>
      </c>
      <c r="M56" s="48"/>
      <c r="N56" s="49"/>
      <c r="O56" s="49"/>
      <c r="P56" s="50"/>
      <c r="Q56" s="48"/>
      <c r="R56" s="51"/>
      <c r="S56" s="52"/>
      <c r="T56" s="52"/>
      <c r="U56" s="48"/>
      <c r="V56" s="52"/>
      <c r="W56" s="47" t="s">
        <v>9</v>
      </c>
      <c r="X56" s="48"/>
      <c r="Y56" s="48"/>
    </row>
    <row r="57" spans="3:25" s="3" customFormat="1" ht="12.75" x14ac:dyDescent="0.2">
      <c r="C57" s="46"/>
      <c r="D57" s="20" t="s">
        <v>9</v>
      </c>
      <c r="E57" s="47" t="s">
        <v>9</v>
      </c>
      <c r="F57" s="47" t="s">
        <v>9</v>
      </c>
      <c r="G57" s="47" t="s">
        <v>9</v>
      </c>
      <c r="H57" s="47" t="s">
        <v>9</v>
      </c>
      <c r="I57" s="47" t="s">
        <v>9</v>
      </c>
      <c r="J57" s="47" t="s">
        <v>9</v>
      </c>
      <c r="K57" s="47" t="s">
        <v>9</v>
      </c>
      <c r="L57" s="47" t="s">
        <v>9</v>
      </c>
      <c r="M57" s="48"/>
      <c r="N57" s="49"/>
      <c r="O57" s="49"/>
      <c r="P57" s="50"/>
      <c r="Q57" s="48"/>
      <c r="R57" s="51"/>
      <c r="S57" s="52"/>
      <c r="T57" s="52"/>
      <c r="U57" s="48"/>
      <c r="V57" s="52"/>
      <c r="W57" s="47" t="s">
        <v>9</v>
      </c>
      <c r="X57" s="48"/>
      <c r="Y57" s="48"/>
    </row>
    <row r="58" spans="3:25" s="3" customFormat="1" ht="12.75" x14ac:dyDescent="0.2">
      <c r="C58" s="46"/>
      <c r="D58" s="20" t="s">
        <v>9</v>
      </c>
      <c r="E58" s="47" t="s">
        <v>9</v>
      </c>
      <c r="F58" s="47" t="s">
        <v>9</v>
      </c>
      <c r="G58" s="47" t="s">
        <v>9</v>
      </c>
      <c r="H58" s="47" t="s">
        <v>9</v>
      </c>
      <c r="I58" s="47" t="s">
        <v>9</v>
      </c>
      <c r="J58" s="47" t="s">
        <v>9</v>
      </c>
      <c r="K58" s="47" t="s">
        <v>9</v>
      </c>
      <c r="L58" s="47" t="s">
        <v>9</v>
      </c>
      <c r="M58" s="48"/>
      <c r="N58" s="49"/>
      <c r="O58" s="49"/>
      <c r="P58" s="50"/>
      <c r="Q58" s="48"/>
      <c r="R58" s="51"/>
      <c r="S58" s="52"/>
      <c r="T58" s="52"/>
      <c r="U58" s="48"/>
      <c r="V58" s="52"/>
      <c r="W58" s="47" t="s">
        <v>9</v>
      </c>
      <c r="X58" s="48"/>
      <c r="Y58" s="48"/>
    </row>
    <row r="59" spans="3:25" s="3" customFormat="1" ht="12.75" x14ac:dyDescent="0.2">
      <c r="C59" s="46"/>
      <c r="D59" s="20" t="s">
        <v>9</v>
      </c>
      <c r="E59" s="47" t="s">
        <v>9</v>
      </c>
      <c r="F59" s="47" t="s">
        <v>9</v>
      </c>
      <c r="G59" s="47" t="s">
        <v>9</v>
      </c>
      <c r="H59" s="47" t="s">
        <v>9</v>
      </c>
      <c r="I59" s="47" t="s">
        <v>9</v>
      </c>
      <c r="J59" s="47" t="s">
        <v>9</v>
      </c>
      <c r="K59" s="47" t="s">
        <v>9</v>
      </c>
      <c r="L59" s="47" t="s">
        <v>9</v>
      </c>
      <c r="M59" s="48"/>
      <c r="N59" s="49"/>
      <c r="O59" s="49"/>
      <c r="P59" s="50"/>
      <c r="Q59" s="48"/>
      <c r="R59" s="51"/>
      <c r="S59" s="52"/>
      <c r="T59" s="52"/>
      <c r="U59" s="48"/>
      <c r="V59" s="52"/>
      <c r="W59" s="47" t="s">
        <v>9</v>
      </c>
      <c r="X59" s="48"/>
      <c r="Y59" s="48"/>
    </row>
    <row r="60" spans="3:25" s="3" customFormat="1" ht="12.75" x14ac:dyDescent="0.2">
      <c r="C60" s="46"/>
      <c r="D60" s="20" t="s">
        <v>9</v>
      </c>
      <c r="E60" s="47" t="s">
        <v>9</v>
      </c>
      <c r="F60" s="47" t="s">
        <v>9</v>
      </c>
      <c r="G60" s="47" t="s">
        <v>9</v>
      </c>
      <c r="H60" s="47" t="s">
        <v>9</v>
      </c>
      <c r="I60" s="47" t="s">
        <v>9</v>
      </c>
      <c r="J60" s="47" t="s">
        <v>9</v>
      </c>
      <c r="K60" s="47" t="s">
        <v>9</v>
      </c>
      <c r="L60" s="47" t="s">
        <v>9</v>
      </c>
      <c r="M60" s="48"/>
      <c r="N60" s="49"/>
      <c r="O60" s="49"/>
      <c r="P60" s="50"/>
      <c r="Q60" s="48"/>
      <c r="R60" s="51"/>
      <c r="S60" s="52"/>
      <c r="T60" s="52"/>
      <c r="U60" s="48"/>
      <c r="V60" s="52"/>
      <c r="W60" s="47" t="s">
        <v>9</v>
      </c>
      <c r="X60" s="48"/>
      <c r="Y60" s="48"/>
    </row>
    <row r="61" spans="3:25" s="3" customFormat="1" ht="12.75" x14ac:dyDescent="0.2">
      <c r="C61" s="46"/>
      <c r="D61" s="20" t="s">
        <v>9</v>
      </c>
      <c r="E61" s="47" t="s">
        <v>9</v>
      </c>
      <c r="F61" s="47" t="s">
        <v>9</v>
      </c>
      <c r="G61" s="47" t="s">
        <v>9</v>
      </c>
      <c r="H61" s="47" t="s">
        <v>9</v>
      </c>
      <c r="I61" s="47" t="s">
        <v>9</v>
      </c>
      <c r="J61" s="47" t="s">
        <v>9</v>
      </c>
      <c r="K61" s="47" t="s">
        <v>9</v>
      </c>
      <c r="L61" s="47" t="s">
        <v>9</v>
      </c>
      <c r="M61" s="48"/>
      <c r="N61" s="53"/>
      <c r="O61" s="53"/>
      <c r="P61" s="50"/>
      <c r="Q61" s="48"/>
      <c r="R61" s="51"/>
      <c r="S61" s="52"/>
      <c r="T61" s="52"/>
      <c r="U61" s="48"/>
      <c r="V61" s="52"/>
      <c r="W61" s="47" t="s">
        <v>9</v>
      </c>
      <c r="X61" s="48"/>
      <c r="Y61" s="48"/>
    </row>
    <row r="62" spans="3:25" s="3" customFormat="1" ht="10.5" x14ac:dyDescent="0.15">
      <c r="N62" s="54">
        <f>SUM(N13:N61)</f>
        <v>701</v>
      </c>
      <c r="O62" s="54">
        <f>SUM(O13:O61)</f>
        <v>650.5</v>
      </c>
    </row>
  </sheetData>
  <sheetProtection algorithmName="SHA-512" hashValue="zWS6nWnhGkzWKhpRGtBQzol7bvHkSODJYPweGT6pmjaoR7kCS5cQ5MEC3F6+4sDDuINPDf5Ryn7GSPIQqsq46g==" saltValue="T+SS34wuJLfyHVKkgeuk5A==" spinCount="100000" sheet="1" objects="1" scenarios="1" selectLockedCells="1" selectUnlockedCells="1"/>
  <mergeCells count="5">
    <mergeCell ref="E3:F3"/>
    <mergeCell ref="E4:F4"/>
    <mergeCell ref="N4:O4"/>
    <mergeCell ref="G7:H7"/>
    <mergeCell ref="G8:H8"/>
  </mergeCells>
  <dataValidations count="9">
    <dataValidation type="list" showInputMessage="1" showErrorMessage="1" sqref="Q13:Q61" xr:uid="{00000000-0002-0000-0100-000000000000}">
      <formula1>LOV_FinGlDesktopEntryPageDef_UserCurrencyConversionType</formula1>
    </dataValidation>
    <dataValidation type="list" showInputMessage="1" showErrorMessage="1" sqref="D5" xr:uid="{00000000-0002-0000-0100-000001000000}">
      <formula1>LOV_FinGlDesktopEntryPageDef_HeaderLedgerIdList</formula1>
    </dataValidation>
    <dataValidation type="list" showInputMessage="1" showErrorMessage="1" sqref="G5" xr:uid="{00000000-0002-0000-0100-000002000000}">
      <formula1>LOV_FinGlDesktopEntryPageDef_HeaderReversalPeriodList</formula1>
    </dataValidation>
    <dataValidation type="list" showInputMessage="1" showErrorMessage="1" sqref="D7" xr:uid="{00000000-0002-0000-0100-000003000000}">
      <formula1>LOV_FinGlDesktopEntryPageDef_HeaderAccountingPeriodList</formula1>
    </dataValidation>
    <dataValidation type="date" operator="greaterThanOrEqual" showInputMessage="1" showErrorMessage="1" sqref="D6" xr:uid="{00000000-0002-0000-0100-000004000000}">
      <formula1>42186</formula1>
    </dataValidation>
    <dataValidation type="list" showInputMessage="1" showErrorMessage="1" sqref="G4" xr:uid="{00000000-0002-0000-0100-000005000000}">
      <formula1>"Budget One Time Transfer, Budget Permanent Transfer"</formula1>
    </dataValidation>
    <dataValidation type="textLength" allowBlank="1" showInputMessage="1" showErrorMessage="1" sqref="U13:U61 E4:F4" xr:uid="{00000000-0002-0000-0100-000006000000}">
      <formula1>1</formula1>
      <formula2>240</formula2>
    </dataValidation>
    <dataValidation type="list" showInputMessage="1" showErrorMessage="1" sqref="M16:M61 M13:M14" xr:uid="{00000000-0002-0000-0100-000007000000}">
      <formula1>LOV_FinGlDesktopEntryPageDef_CurrencyCode</formula1>
    </dataValidation>
    <dataValidation type="decimal" allowBlank="1" showInputMessage="1" showErrorMessage="1" sqref="N16:O61 N13:O14" xr:uid="{00000000-0002-0000-0100-000008000000}">
      <formula1>0</formula1>
      <formula2>999999999</formula2>
    </dataValidation>
  </dataValidations>
  <pageMargins left="0.7" right="0.7" top="0.75" bottom="0.75" header="0.3" footer="0.3"/>
  <pageSetup orientation="portrait" r:id="rId1"/>
  <ignoredErrors>
    <ignoredError sqref="E13 H13:O13 E14 H14:O14 F13:G17 E15:E17 H15:H1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92"/>
  <sheetViews>
    <sheetView workbookViewId="0">
      <selection activeCell="M90" sqref="M90"/>
    </sheetView>
  </sheetViews>
  <sheetFormatPr defaultRowHeight="15" x14ac:dyDescent="0.25"/>
  <cols>
    <col min="1" max="1" width="2.140625" customWidth="1"/>
    <col min="2" max="3" width="7" customWidth="1"/>
    <col min="10" max="11" width="10.28515625" customWidth="1"/>
    <col min="12" max="12" width="1.85546875" customWidth="1"/>
    <col min="13" max="13" width="10.85546875" bestFit="1" customWidth="1"/>
    <col min="14" max="14" width="16" bestFit="1" customWidth="1"/>
    <col min="15" max="15" width="26.42578125" style="57" bestFit="1" customWidth="1"/>
  </cols>
  <sheetData>
    <row r="1" spans="13:15" ht="17.25" customHeight="1" x14ac:dyDescent="0.25">
      <c r="M1" s="145" t="s">
        <v>67</v>
      </c>
      <c r="N1" s="146"/>
      <c r="O1" s="147"/>
    </row>
    <row r="2" spans="13:15" x14ac:dyDescent="0.25">
      <c r="M2" s="56" t="s">
        <v>70</v>
      </c>
      <c r="N2" s="56" t="s">
        <v>71</v>
      </c>
      <c r="O2" s="58" t="s">
        <v>72</v>
      </c>
    </row>
    <row r="3" spans="13:15" x14ac:dyDescent="0.25">
      <c r="M3" s="59">
        <v>410000</v>
      </c>
      <c r="N3" s="59" t="s">
        <v>68</v>
      </c>
      <c r="O3" s="60" t="s">
        <v>69</v>
      </c>
    </row>
    <row r="4" spans="13:15" ht="60" x14ac:dyDescent="0.25">
      <c r="M4" s="59">
        <v>411000</v>
      </c>
      <c r="N4" s="59" t="s">
        <v>73</v>
      </c>
      <c r="O4" s="60" t="s">
        <v>80</v>
      </c>
    </row>
    <row r="5" spans="13:15" x14ac:dyDescent="0.25">
      <c r="M5" s="59">
        <v>412000</v>
      </c>
      <c r="N5" s="59" t="s">
        <v>74</v>
      </c>
      <c r="O5" s="60" t="s">
        <v>74</v>
      </c>
    </row>
    <row r="6" spans="13:15" x14ac:dyDescent="0.25">
      <c r="M6" s="59">
        <v>420000</v>
      </c>
      <c r="N6" s="59" t="s">
        <v>75</v>
      </c>
      <c r="O6" s="60" t="s">
        <v>75</v>
      </c>
    </row>
    <row r="7" spans="13:15" x14ac:dyDescent="0.25">
      <c r="M7" s="59">
        <v>500000</v>
      </c>
      <c r="N7" s="59" t="s">
        <v>76</v>
      </c>
      <c r="O7" s="60" t="s">
        <v>77</v>
      </c>
    </row>
    <row r="8" spans="13:15" x14ac:dyDescent="0.25">
      <c r="M8" s="59">
        <v>600000</v>
      </c>
      <c r="N8" s="59" t="s">
        <v>78</v>
      </c>
      <c r="O8" s="60" t="s">
        <v>79</v>
      </c>
    </row>
    <row r="85" spans="2:12" ht="15.75" x14ac:dyDescent="0.25">
      <c r="B85" s="148" t="s">
        <v>124</v>
      </c>
      <c r="C85" s="149"/>
      <c r="D85" s="108" t="s">
        <v>119</v>
      </c>
      <c r="E85" s="109"/>
      <c r="F85" s="109"/>
      <c r="G85" s="109"/>
      <c r="H85" s="109"/>
      <c r="I85" s="109"/>
      <c r="J85" s="109"/>
      <c r="K85" s="109"/>
      <c r="L85" s="101"/>
    </row>
    <row r="86" spans="2:12" ht="15.75" x14ac:dyDescent="0.25">
      <c r="B86" s="102"/>
      <c r="C86" s="106"/>
      <c r="D86" s="110" t="s">
        <v>120</v>
      </c>
      <c r="E86" s="111"/>
      <c r="F86" s="111"/>
      <c r="G86" s="111"/>
      <c r="H86" s="111"/>
      <c r="I86" s="111"/>
      <c r="J86" s="111"/>
      <c r="K86" s="111"/>
      <c r="L86" s="103"/>
    </row>
    <row r="87" spans="2:12" ht="15.75" x14ac:dyDescent="0.25">
      <c r="B87" s="102"/>
      <c r="C87" s="106"/>
      <c r="D87" s="112"/>
      <c r="E87" s="111"/>
      <c r="F87" s="111"/>
      <c r="G87" s="111"/>
      <c r="H87" s="111"/>
      <c r="I87" s="111"/>
      <c r="J87" s="111"/>
      <c r="K87" s="111"/>
      <c r="L87" s="103"/>
    </row>
    <row r="88" spans="2:12" ht="15.75" x14ac:dyDescent="0.25">
      <c r="B88" s="102"/>
      <c r="C88" s="106"/>
      <c r="D88" s="113" t="s">
        <v>125</v>
      </c>
      <c r="E88" s="114"/>
      <c r="F88" s="114"/>
      <c r="G88" s="114"/>
      <c r="H88" s="114"/>
      <c r="I88" s="114"/>
      <c r="J88" s="114"/>
      <c r="K88" s="117"/>
      <c r="L88" s="103"/>
    </row>
    <row r="89" spans="2:12" ht="15.75" x14ac:dyDescent="0.25">
      <c r="B89" s="102"/>
      <c r="C89" s="106"/>
      <c r="D89" s="113" t="s">
        <v>121</v>
      </c>
      <c r="E89" s="114"/>
      <c r="F89" s="114"/>
      <c r="G89" s="114"/>
      <c r="H89" s="114"/>
      <c r="I89" s="111"/>
      <c r="J89" s="111"/>
      <c r="K89" s="111"/>
      <c r="L89" s="103"/>
    </row>
    <row r="90" spans="2:12" ht="15.75" x14ac:dyDescent="0.25">
      <c r="B90" s="102"/>
      <c r="C90" s="106"/>
      <c r="D90" s="112"/>
      <c r="E90" s="111"/>
      <c r="F90" s="111"/>
      <c r="G90" s="111"/>
      <c r="H90" s="111"/>
      <c r="I90" s="111"/>
      <c r="J90" s="111"/>
      <c r="K90" s="111"/>
      <c r="L90" s="103"/>
    </row>
    <row r="91" spans="2:12" ht="15.75" x14ac:dyDescent="0.25">
      <c r="B91" s="102"/>
      <c r="C91" s="106"/>
      <c r="D91" s="112" t="s">
        <v>122</v>
      </c>
      <c r="E91" s="111"/>
      <c r="F91" s="111"/>
      <c r="G91" s="111"/>
      <c r="H91" s="111"/>
      <c r="I91" s="111"/>
      <c r="J91" s="111"/>
      <c r="K91" s="111"/>
      <c r="L91" s="103"/>
    </row>
    <row r="92" spans="2:12" ht="15.75" x14ac:dyDescent="0.25">
      <c r="B92" s="104"/>
      <c r="C92" s="107"/>
      <c r="D92" s="115" t="s">
        <v>123</v>
      </c>
      <c r="E92" s="116"/>
      <c r="F92" s="116"/>
      <c r="G92" s="116"/>
      <c r="H92" s="116"/>
      <c r="I92" s="116"/>
      <c r="J92" s="116"/>
      <c r="K92" s="116"/>
      <c r="L92" s="105"/>
    </row>
  </sheetData>
  <sheetProtection algorithmName="SHA-512" hashValue="VyqeGMTTIDn6UGoFvanPkYsOY48q6iZ/XLh2ny3DdojgIpSrj9IsBPtLmtmmgDJdqhOITddJCfzEUO5qUgtaxg==" saltValue="qi9FroZ3Un5Xc+xi63R6mQ==" spinCount="100000" sheet="1" selectLockedCells="1" selectUnlockedCells="1"/>
  <mergeCells count="2">
    <mergeCell ref="M1:O1"/>
    <mergeCell ref="B85:C85"/>
  </mergeCells>
  <hyperlinks>
    <hyperlink ref="D86" r:id="rId1"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
  <sheetViews>
    <sheetView workbookViewId="0">
      <selection activeCell="C17" sqref="C17"/>
    </sheetView>
  </sheetViews>
  <sheetFormatPr defaultRowHeight="15" x14ac:dyDescent="0.25"/>
  <cols>
    <col min="1" max="1" width="14.7109375" customWidth="1"/>
    <col min="2" max="2" width="15.28515625" customWidth="1"/>
    <col min="3" max="3" width="25.42578125" customWidth="1"/>
    <col min="4" max="4" width="14.28515625" bestFit="1" customWidth="1"/>
    <col min="10" max="10" width="49.5703125" customWidth="1"/>
    <col min="11" max="11" width="18" customWidth="1"/>
    <col min="12" max="13" width="0" hidden="1" customWidth="1"/>
    <col min="14" max="14" width="16.140625" customWidth="1"/>
    <col min="15" max="15" width="17.140625" customWidth="1"/>
    <col min="16" max="16" width="16.5703125" customWidth="1"/>
    <col min="17" max="17" width="15.7109375" customWidth="1"/>
  </cols>
  <sheetData>
    <row r="1" spans="1:17" ht="20.25" x14ac:dyDescent="0.3">
      <c r="G1" s="152" t="s">
        <v>128</v>
      </c>
      <c r="H1" s="152"/>
      <c r="I1" s="152"/>
      <c r="J1" s="152"/>
      <c r="K1" s="152"/>
      <c r="L1" s="152"/>
      <c r="M1" s="152"/>
      <c r="N1" s="152"/>
      <c r="O1" s="152"/>
      <c r="P1" s="152"/>
      <c r="Q1" s="152"/>
    </row>
    <row r="2" spans="1:17" ht="21" customHeight="1" thickBot="1" x14ac:dyDescent="0.35">
      <c r="A2" s="153" t="s">
        <v>87</v>
      </c>
      <c r="B2" s="154"/>
      <c r="C2" s="154"/>
      <c r="D2" s="154"/>
      <c r="E2" s="155"/>
      <c r="G2" s="64"/>
      <c r="H2" s="64"/>
      <c r="I2" s="64"/>
      <c r="J2" s="64"/>
      <c r="K2" s="64"/>
      <c r="L2" s="65"/>
      <c r="M2" s="65"/>
      <c r="N2" s="65"/>
      <c r="O2" s="65"/>
      <c r="P2" s="65"/>
      <c r="Q2" s="65"/>
    </row>
    <row r="3" spans="1:17" ht="16.5" thickBot="1" x14ac:dyDescent="0.3">
      <c r="A3" s="156"/>
      <c r="B3" s="157"/>
      <c r="C3" s="157"/>
      <c r="D3" s="157"/>
      <c r="E3" s="158"/>
      <c r="G3" s="95"/>
      <c r="H3" s="96" t="s">
        <v>88</v>
      </c>
      <c r="I3" s="96"/>
      <c r="J3" s="96"/>
      <c r="K3" s="96"/>
      <c r="L3" s="97"/>
      <c r="M3" s="97"/>
      <c r="N3" s="97"/>
      <c r="O3" s="97"/>
      <c r="P3" s="97"/>
      <c r="Q3" s="119"/>
    </row>
    <row r="4" spans="1:17" ht="72.75" x14ac:dyDescent="0.25">
      <c r="A4" s="67"/>
      <c r="B4" s="68"/>
      <c r="C4" s="68"/>
      <c r="D4" s="68"/>
      <c r="E4" s="69"/>
      <c r="G4" s="77"/>
      <c r="H4" s="98"/>
      <c r="I4" s="98"/>
      <c r="J4" s="98"/>
      <c r="K4" s="70" t="s">
        <v>89</v>
      </c>
      <c r="L4" s="71"/>
      <c r="M4" s="71"/>
      <c r="N4" s="70" t="s">
        <v>90</v>
      </c>
      <c r="O4" s="70" t="s">
        <v>91</v>
      </c>
      <c r="P4" s="70" t="s">
        <v>92</v>
      </c>
      <c r="Q4" s="120" t="s">
        <v>93</v>
      </c>
    </row>
    <row r="5" spans="1:17" ht="15.75" x14ac:dyDescent="0.25">
      <c r="A5" s="72" t="s">
        <v>94</v>
      </c>
      <c r="G5" s="99"/>
      <c r="H5" s="78" t="s">
        <v>95</v>
      </c>
      <c r="I5" s="79"/>
      <c r="J5" s="94" t="s">
        <v>96</v>
      </c>
      <c r="K5" s="74"/>
      <c r="L5" s="73"/>
      <c r="M5" s="73"/>
      <c r="N5" s="74"/>
      <c r="O5" s="74"/>
      <c r="P5" s="74"/>
      <c r="Q5" s="121"/>
    </row>
    <row r="6" spans="1:17" ht="17.25" x14ac:dyDescent="0.3">
      <c r="A6" s="76" t="s">
        <v>97</v>
      </c>
      <c r="B6" s="76" t="s">
        <v>52</v>
      </c>
      <c r="C6" s="76" t="s">
        <v>98</v>
      </c>
      <c r="D6" s="76" t="s">
        <v>99</v>
      </c>
      <c r="G6" s="77"/>
      <c r="H6" s="78"/>
      <c r="I6" s="79" t="s">
        <v>100</v>
      </c>
      <c r="J6" s="80"/>
      <c r="K6" s="122">
        <v>6.7099999999999998E-3</v>
      </c>
      <c r="L6" s="122">
        <v>8.5000000000000006E-3</v>
      </c>
      <c r="M6" s="122">
        <v>8.5000000000000006E-3</v>
      </c>
      <c r="N6" s="122">
        <v>6.7099999999999998E-3</v>
      </c>
      <c r="O6" s="122">
        <v>6.7099999999999998E-3</v>
      </c>
      <c r="P6" s="122"/>
      <c r="Q6" s="123"/>
    </row>
    <row r="7" spans="1:17" ht="17.25" x14ac:dyDescent="0.3">
      <c r="A7" s="81"/>
      <c r="B7" s="82">
        <v>68049</v>
      </c>
      <c r="C7" s="83">
        <f>((B7*K13)+K15)/B7</f>
        <v>0.39624881026907088</v>
      </c>
      <c r="D7" s="84">
        <f>B7*C7</f>
        <v>26964.335290000006</v>
      </c>
      <c r="G7" s="77"/>
      <c r="H7" s="85"/>
      <c r="I7" s="79" t="s">
        <v>101</v>
      </c>
      <c r="J7" s="80"/>
      <c r="K7" s="122">
        <v>7.1000000000000004E-3</v>
      </c>
      <c r="L7" s="122">
        <v>4.7999999999999996E-3</v>
      </c>
      <c r="M7" s="122">
        <v>4.7999999999999996E-3</v>
      </c>
      <c r="N7" s="122">
        <v>7.1000000000000004E-3</v>
      </c>
      <c r="O7" s="122">
        <v>4.6600000000000003E-2</v>
      </c>
      <c r="P7" s="122"/>
      <c r="Q7" s="123"/>
    </row>
    <row r="8" spans="1:17" x14ac:dyDescent="0.25">
      <c r="G8" s="77"/>
      <c r="H8" s="85"/>
      <c r="I8" s="79" t="s">
        <v>102</v>
      </c>
      <c r="J8" s="80"/>
      <c r="K8" s="122">
        <v>0.1084</v>
      </c>
      <c r="L8" s="122">
        <v>0.1132</v>
      </c>
      <c r="M8" s="122">
        <v>0.1132</v>
      </c>
      <c r="N8" s="122">
        <v>0.1196</v>
      </c>
      <c r="O8" s="122">
        <v>0.1196</v>
      </c>
      <c r="P8" s="122"/>
      <c r="Q8" s="123"/>
    </row>
    <row r="9" spans="1:17" x14ac:dyDescent="0.25">
      <c r="G9" s="77"/>
      <c r="H9" s="85"/>
      <c r="I9" s="79" t="s">
        <v>103</v>
      </c>
      <c r="J9" s="80"/>
      <c r="K9" s="122">
        <v>0</v>
      </c>
      <c r="L9" s="124" t="s">
        <v>104</v>
      </c>
      <c r="M9" s="124"/>
      <c r="N9" s="122">
        <v>0</v>
      </c>
      <c r="O9" s="122">
        <v>0</v>
      </c>
      <c r="P9" s="122"/>
      <c r="Q9" s="123"/>
    </row>
    <row r="10" spans="1:17" x14ac:dyDescent="0.25">
      <c r="A10" s="72" t="s">
        <v>105</v>
      </c>
      <c r="G10" s="77"/>
      <c r="H10" s="85"/>
      <c r="I10" s="79" t="s">
        <v>106</v>
      </c>
      <c r="J10" s="80"/>
      <c r="K10" s="122">
        <v>6.4999999999999997E-3</v>
      </c>
      <c r="L10" s="124" t="s">
        <v>104</v>
      </c>
      <c r="M10" s="124"/>
      <c r="N10" s="122">
        <v>6.4999999999999997E-3</v>
      </c>
      <c r="O10" s="122">
        <v>6.4999999999999997E-3</v>
      </c>
      <c r="P10" s="122"/>
      <c r="Q10" s="123"/>
    </row>
    <row r="11" spans="1:17" ht="17.25" x14ac:dyDescent="0.3">
      <c r="A11" s="76" t="s">
        <v>97</v>
      </c>
      <c r="B11" s="76" t="s">
        <v>52</v>
      </c>
      <c r="C11" s="76" t="s">
        <v>98</v>
      </c>
      <c r="D11" s="76" t="s">
        <v>99</v>
      </c>
      <c r="G11" s="77"/>
      <c r="H11" s="85"/>
      <c r="I11" s="79" t="s">
        <v>107</v>
      </c>
      <c r="J11" s="80"/>
      <c r="K11" s="122">
        <v>0</v>
      </c>
      <c r="L11" s="122">
        <v>5.0000000000000001E-3</v>
      </c>
      <c r="M11" s="122">
        <v>5.0000000000000001E-3</v>
      </c>
      <c r="N11" s="122">
        <v>0</v>
      </c>
      <c r="O11" s="122">
        <v>0</v>
      </c>
      <c r="P11" s="122"/>
      <c r="Q11" s="123"/>
    </row>
    <row r="12" spans="1:17" ht="17.25" x14ac:dyDescent="0.3">
      <c r="A12" s="81"/>
      <c r="B12" s="82">
        <v>68049</v>
      </c>
      <c r="C12" s="83">
        <f>((B12*N13)+N15)/B12</f>
        <v>0.40744881026907082</v>
      </c>
      <c r="D12" s="84">
        <f>B12*C12</f>
        <v>27726.484090000002</v>
      </c>
      <c r="G12" s="77"/>
      <c r="H12" s="85"/>
      <c r="I12" s="86" t="s">
        <v>108</v>
      </c>
      <c r="J12" s="87"/>
      <c r="K12" s="125">
        <f>6.2%+0.0145</f>
        <v>7.6499999999999999E-2</v>
      </c>
      <c r="L12" s="126" t="s">
        <v>104</v>
      </c>
      <c r="M12" s="126" t="s">
        <v>104</v>
      </c>
      <c r="N12" s="125">
        <v>7.6499999999999999E-2</v>
      </c>
      <c r="O12" s="125">
        <v>7.6499999999999999E-2</v>
      </c>
      <c r="P12" s="125"/>
      <c r="Q12" s="127"/>
    </row>
    <row r="13" spans="1:17" ht="16.5" customHeight="1" x14ac:dyDescent="0.25">
      <c r="G13" s="77"/>
      <c r="H13" s="79"/>
      <c r="I13" s="74" t="s">
        <v>109</v>
      </c>
      <c r="J13" s="94"/>
      <c r="K13" s="128">
        <f>SUM(K6:K12)</f>
        <v>0.20521</v>
      </c>
      <c r="L13" s="128"/>
      <c r="M13" s="128"/>
      <c r="N13" s="128">
        <f>SUM(N6:N12)</f>
        <v>0.21640999999999999</v>
      </c>
      <c r="O13" s="128">
        <f>SUM(O6:O12)</f>
        <v>0.25591000000000003</v>
      </c>
      <c r="P13" s="128">
        <v>0.09</v>
      </c>
      <c r="Q13" s="129">
        <v>0.04</v>
      </c>
    </row>
    <row r="14" spans="1:17" ht="16.5" customHeight="1" x14ac:dyDescent="0.25">
      <c r="G14" s="77"/>
      <c r="H14" s="78" t="s">
        <v>110</v>
      </c>
      <c r="I14" s="79"/>
      <c r="J14" s="94" t="s">
        <v>111</v>
      </c>
      <c r="K14" s="74"/>
      <c r="L14" s="88"/>
      <c r="M14" s="88"/>
      <c r="N14" s="74"/>
      <c r="O14" s="74"/>
      <c r="P14" s="74"/>
      <c r="Q14" s="121"/>
    </row>
    <row r="15" spans="1:17" x14ac:dyDescent="0.25">
      <c r="A15" s="72" t="s">
        <v>91</v>
      </c>
      <c r="G15" s="77"/>
      <c r="H15" s="79"/>
      <c r="I15" s="79" t="s">
        <v>127</v>
      </c>
      <c r="J15" s="79"/>
      <c r="K15" s="130">
        <v>13000</v>
      </c>
      <c r="L15" s="130">
        <v>9300</v>
      </c>
      <c r="M15" s="130">
        <v>9300</v>
      </c>
      <c r="N15" s="130">
        <v>13000</v>
      </c>
      <c r="O15" s="130">
        <v>13000</v>
      </c>
      <c r="P15" s="131">
        <v>0</v>
      </c>
      <c r="Q15" s="132">
        <v>0</v>
      </c>
    </row>
    <row r="16" spans="1:17" ht="17.25" x14ac:dyDescent="0.3">
      <c r="A16" s="76" t="s">
        <v>97</v>
      </c>
      <c r="B16" s="76" t="s">
        <v>52</v>
      </c>
      <c r="C16" s="76" t="s">
        <v>98</v>
      </c>
      <c r="D16" s="76" t="s">
        <v>99</v>
      </c>
      <c r="G16" s="77"/>
      <c r="H16" s="79"/>
      <c r="I16" s="79"/>
      <c r="J16" s="79"/>
      <c r="K16" s="133"/>
      <c r="L16" s="134"/>
      <c r="M16" s="133"/>
      <c r="N16" s="133"/>
      <c r="O16" s="133"/>
      <c r="P16" s="133"/>
      <c r="Q16" s="135"/>
    </row>
    <row r="17" spans="1:17" ht="17.25" x14ac:dyDescent="0.3">
      <c r="A17" s="81"/>
      <c r="B17" s="82">
        <v>68049</v>
      </c>
      <c r="C17" s="83">
        <f>((B17*O13)+O15)/B17</f>
        <v>0.44694881026907085</v>
      </c>
      <c r="D17" s="84">
        <f>B17*C17</f>
        <v>30414.419590000001</v>
      </c>
      <c r="G17" s="77"/>
      <c r="H17" s="66"/>
      <c r="I17" s="66"/>
      <c r="J17" s="66"/>
      <c r="K17" s="66"/>
      <c r="L17" s="66"/>
      <c r="M17" s="66"/>
      <c r="N17" s="66"/>
      <c r="O17" s="66"/>
      <c r="P17" s="66"/>
      <c r="Q17" s="75"/>
    </row>
    <row r="18" spans="1:17" ht="46.5" customHeight="1" x14ac:dyDescent="0.25">
      <c r="G18" s="77"/>
      <c r="H18" s="100" t="s">
        <v>112</v>
      </c>
      <c r="I18" s="150" t="s">
        <v>113</v>
      </c>
      <c r="J18" s="150"/>
      <c r="K18" s="150"/>
      <c r="L18" s="150"/>
      <c r="M18" s="150"/>
      <c r="N18" s="150"/>
      <c r="O18" s="150"/>
      <c r="P18" s="150"/>
      <c r="Q18" s="151"/>
    </row>
    <row r="19" spans="1:17" x14ac:dyDescent="0.25">
      <c r="G19" s="77"/>
      <c r="H19" s="66"/>
      <c r="I19" s="66"/>
      <c r="J19" s="66"/>
      <c r="K19" s="66"/>
      <c r="L19" s="66"/>
      <c r="M19" s="66"/>
      <c r="N19" s="66"/>
      <c r="O19" s="66"/>
      <c r="P19" s="66"/>
      <c r="Q19" s="75"/>
    </row>
    <row r="20" spans="1:17" ht="45" customHeight="1" x14ac:dyDescent="0.25">
      <c r="G20" s="77"/>
      <c r="H20" s="100" t="s">
        <v>114</v>
      </c>
      <c r="I20" s="150" t="s">
        <v>115</v>
      </c>
      <c r="J20" s="150"/>
      <c r="K20" s="150"/>
      <c r="L20" s="150"/>
      <c r="M20" s="150"/>
      <c r="N20" s="150"/>
      <c r="O20" s="150"/>
      <c r="P20" s="150"/>
      <c r="Q20" s="151"/>
    </row>
    <row r="21" spans="1:17" ht="15.75" thickBot="1" x14ac:dyDescent="0.3">
      <c r="G21" s="89"/>
      <c r="H21" s="90"/>
      <c r="I21" s="90"/>
      <c r="J21" s="90"/>
      <c r="K21" s="90"/>
      <c r="L21" s="90"/>
      <c r="M21" s="90"/>
      <c r="N21" s="90"/>
      <c r="O21" s="90"/>
      <c r="P21" s="90"/>
      <c r="Q21" s="91"/>
    </row>
    <row r="23" spans="1:17" x14ac:dyDescent="0.25">
      <c r="G23" s="118" t="s">
        <v>126</v>
      </c>
    </row>
  </sheetData>
  <sheetProtection sheet="1" objects="1" scenarios="1"/>
  <mergeCells count="4">
    <mergeCell ref="I18:Q18"/>
    <mergeCell ref="I20:Q20"/>
    <mergeCell ref="G1:Q1"/>
    <mergeCell ref="A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Bgt Transfer Template</vt:lpstr>
      <vt:lpstr>Example</vt:lpstr>
      <vt:lpstr>Instructions</vt:lpstr>
      <vt:lpstr>Benefits Calc</vt:lpstr>
      <vt:lpstr>Instructions!T1_F13</vt:lpstr>
      <vt:lpstr>Instructions!T1_F16</vt:lpstr>
      <vt:lpstr>Instructions!T1_F19</vt:lpstr>
      <vt:lpstr>Instructions!T1_F28</vt:lpstr>
      <vt:lpstr>Instructions!T1_F34</vt:lpstr>
      <vt:lpstr>Instructions!T1_F36</vt:lpstr>
      <vt:lpstr>Instructions!T1_F6</vt:lpstr>
      <vt:lpstr>Instructions!T1_F8</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Irene Pedraza</cp:lastModifiedBy>
  <dcterms:created xsi:type="dcterms:W3CDTF">2016-06-27T17:39:22Z</dcterms:created>
  <dcterms:modified xsi:type="dcterms:W3CDTF">2024-01-18T21:33:25Z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