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judithtodd\Downloads\"/>
    </mc:Choice>
  </mc:AlternateContent>
  <xr:revisionPtr revIDLastSave="0" documentId="13_ncr:1_{A6BAA6C9-1291-489B-BDE2-11454089032B}" xr6:coauthVersionLast="36" xr6:coauthVersionMax="37" xr10:uidLastSave="{00000000-0000-0000-0000-000000000000}"/>
  <bookViews>
    <workbookView xWindow="0" yWindow="0" windowWidth="19395" windowHeight="7020" xr2:uid="{00000000-000D-0000-FFFF-FFFF00000000}"/>
  </bookViews>
  <sheets>
    <sheet name="FY23 Financial Details Request" sheetId="1" r:id="rId1"/>
    <sheet name="FY23 Preliminary Fringe Rate" sheetId="2" r:id="rId2"/>
  </sheets>
  <definedNames>
    <definedName name="Amount">'FY23 Financial Details Request'!$C$13:$C$28</definedName>
    <definedName name="Amounts">'FY23 Financial Details Request'!$C$13:$C$28,'FY23 Financial Details Request'!$K$13:$K$28,'FY23 Financial Details Request'!$L$13:$L$28</definedName>
    <definedName name="Fixed">'FY23 Financial Details Request'!$K$13:$K$28</definedName>
    <definedName name="_xlnm.Print_Area" localSheetId="0">'FY23 Financial Details Request'!$B$1:$M$48</definedName>
    <definedName name="_xlnm.Print_Area" localSheetId="1">'FY23 Preliminary Fringe Rate'!$A$1:$Q$21</definedName>
    <definedName name="Variable">'FY23 Financial Details Request'!$L$13:$L$28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E6" i="2" l="1"/>
  <c r="O13" i="2" l="1"/>
  <c r="N13" i="2"/>
  <c r="K12" i="2"/>
  <c r="K13" i="2" s="1"/>
  <c r="N13" i="1" l="1"/>
  <c r="N14" i="1"/>
  <c r="N15" i="1"/>
  <c r="N16" i="1"/>
  <c r="N17" i="1"/>
  <c r="N18" i="1"/>
  <c r="N19" i="1"/>
  <c r="N20" i="1"/>
  <c r="N21" i="1"/>
  <c r="N22" i="1"/>
  <c r="N23" i="1"/>
  <c r="N24" i="1"/>
  <c r="N25" i="1"/>
  <c r="N26" i="1"/>
  <c r="N27" i="1"/>
  <c r="N28" i="1"/>
  <c r="D30" i="1" l="1"/>
</calcChain>
</file>

<file path=xl/sharedStrings.xml><?xml version="1.0" encoding="utf-8"?>
<sst xmlns="http://schemas.openxmlformats.org/spreadsheetml/2006/main" count="66" uniqueCount="59">
  <si>
    <t>Amount</t>
  </si>
  <si>
    <t>Fund</t>
  </si>
  <si>
    <t>Department</t>
  </si>
  <si>
    <t>Cost Center</t>
  </si>
  <si>
    <t>PCN</t>
  </si>
  <si>
    <t>Position Title</t>
  </si>
  <si>
    <t>FTE</t>
  </si>
  <si>
    <t>Salary</t>
  </si>
  <si>
    <t>Variable Fringe</t>
  </si>
  <si>
    <t>Fixed Fringe</t>
  </si>
  <si>
    <t>Fund/Department Cost Center (FDCC)</t>
  </si>
  <si>
    <t>Budget Rollup Account</t>
  </si>
  <si>
    <t>EX:</t>
  </si>
  <si>
    <t>Regular Salary (410000)</t>
  </si>
  <si>
    <t>Budget Assistant</t>
  </si>
  <si>
    <t>Fringe (420000)</t>
  </si>
  <si>
    <t>FRINGE BENEFIT RATES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</si>
  <si>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</si>
  <si>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</si>
  <si>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t>Classified - Facilities, Trades &amp; Custodial Employees</t>
  </si>
  <si>
    <r>
      <t xml:space="preserve">Variable Benefits </t>
    </r>
    <r>
      <rPr>
        <sz val="9"/>
        <color indexed="18"/>
        <rFont val="Arial"/>
        <family val="2"/>
      </rPr>
      <t>(calculated as percent of salary)</t>
    </r>
  </si>
  <si>
    <t>% of Salary</t>
  </si>
  <si>
    <t>420500 - Life Insurance</t>
  </si>
  <si>
    <t xml:space="preserve">421500 - Workers Compensation </t>
  </si>
  <si>
    <t xml:space="preserve">422500 - Employer Retirement Contribution </t>
  </si>
  <si>
    <t>423000 - Retirement Sick Leave</t>
  </si>
  <si>
    <t>x</t>
  </si>
  <si>
    <t>425000 - State Division of Human Resources</t>
  </si>
  <si>
    <t>425500 - Unemployment Insurance</t>
  </si>
  <si>
    <t>426000 - Social Security &amp; Medicare (FICA SSDI &amp; SSHI)</t>
  </si>
  <si>
    <t>Total Variable Benefit Rate</t>
  </si>
  <si>
    <r>
      <t>Fixed Benefits</t>
    </r>
    <r>
      <rPr>
        <b/>
        <sz val="9"/>
        <color indexed="18"/>
        <rFont val="Arial"/>
        <family val="2"/>
      </rPr>
      <t xml:space="preserve"> </t>
    </r>
    <r>
      <rPr>
        <sz val="9"/>
        <color indexed="18"/>
        <rFont val="Arial"/>
        <family val="2"/>
      </rPr>
      <t>(constant for all benefit eligible positions)</t>
    </r>
  </si>
  <si>
    <t>Per Position</t>
  </si>
  <si>
    <t xml:space="preserve">421000 - Health Insurance: Medical, Dental, Mental </t>
  </si>
  <si>
    <t>*</t>
  </si>
  <si>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</si>
  <si>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</si>
  <si>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</si>
  <si>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t>Fringe Calculator</t>
  </si>
  <si>
    <t>Employee Type</t>
  </si>
  <si>
    <t xml:space="preserve">Select Employee Type from Dropdown List.  Enter Salary. Copy and paste fixed and variable fringe amounts to Budget Request Worksheet.  
</t>
  </si>
  <si>
    <t>Line #</t>
  </si>
  <si>
    <t>Comments</t>
  </si>
  <si>
    <t>Enter any comments on the Requested Budget.   Include specific PCNs and amounts from above as appropriate</t>
  </si>
  <si>
    <t>#</t>
  </si>
  <si>
    <t>Financial Details</t>
  </si>
  <si>
    <t xml:space="preserve">Division/VP:  </t>
  </si>
  <si>
    <t xml:space="preserve">College/Area:  </t>
  </si>
  <si>
    <t xml:space="preserve">Proposal Title:  </t>
  </si>
  <si>
    <t>If Fringe (420000) - enter amounts here, NOT in the Amount Column</t>
  </si>
  <si>
    <t>Complete this section for New and existing Regular Salary Positions and related Fringe.  Request the Maximum Salary needed for NEW Positions. If hire occurs at a lower salary, only the actual amount will be funded.  If PCN will be new, enter "New"</t>
  </si>
  <si>
    <t>Grand Total</t>
  </si>
  <si>
    <r>
      <t>Non-Benefit Eligible Temporary Employees</t>
    </r>
    <r>
      <rPr>
        <b/>
        <sz val="10"/>
        <color rgb="FFFF0000"/>
        <rFont val="Arial"/>
        <family val="2"/>
      </rPr>
      <t>*</t>
    </r>
  </si>
  <si>
    <r>
      <t>Student Employees</t>
    </r>
    <r>
      <rPr>
        <b/>
        <sz val="10"/>
        <color rgb="FFFF0000"/>
        <rFont val="Arial"/>
        <family val="2"/>
      </rPr>
      <t>**</t>
    </r>
  </si>
  <si>
    <t xml:space="preserve">Base (Permanent) </t>
  </si>
  <si>
    <t>Prof/Faculty</t>
  </si>
  <si>
    <t>Use the same Proposal Title on both the Narrative (Word), and the Financial Details (Excel) Required for each Proposal</t>
  </si>
  <si>
    <t>FY23 Appropriated Strategic Budget Request</t>
  </si>
  <si>
    <t>FY23 PROJECTED Fringe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</si>
</sst>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 \ \ #,##0.00_);_(&quot;$&quot;\(#,##0.00\);_(&quot;$&quot;* &quot;-&quot;??_);_(@_)"/>
    <numFmt numFmtId="166" formatCode="_(* #,##0_);_(* \(#,##0\);_(* &quot;-&quot;??_);_(@_)"/>
    <numFmt numFmtId="167" formatCode="0.0"/>
  </numFmts>
  <fonts count="24"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6"/>
      <name val="Arial"/>
      <family val="2"/>
    </font>
    <font>
      <b/>
      <sz val="12"/>
      <color indexed="9"/>
      <name val="Arial"/>
      <family val="2"/>
    </font>
    <font>
      <b/>
      <sz val="10"/>
      <color indexed="9"/>
      <name val="Arial"/>
      <family val="2"/>
    </font>
    <font>
      <sz val="12"/>
      <name val="Arial"/>
      <family val="2"/>
    </font>
    <font>
      <b/>
      <sz val="12"/>
      <color indexed="18"/>
      <name val="Arial"/>
      <family val="2"/>
    </font>
    <font>
      <b/>
      <sz val="10"/>
      <color indexed="18"/>
      <name val="Arial"/>
      <family val="2"/>
    </font>
    <font>
      <b/>
      <sz val="6"/>
      <color indexed="18"/>
      <name val="Arial"/>
      <family val="2"/>
    </font>
    <font>
      <b/>
      <sz val="8"/>
      <color indexed="18"/>
      <name val="Arial"/>
      <family val="2"/>
    </font>
    <font>
      <sz val="9"/>
      <color indexed="18"/>
      <name val="Arial"/>
      <family val="2"/>
    </font>
    <font>
      <sz val="10"/>
      <color indexed="18"/>
      <name val="Arial"/>
      <family val="2"/>
    </font>
    <font>
      <sz val="8"/>
      <color indexed="18"/>
      <name val="Arial"/>
      <family val="2"/>
    </font>
    <font>
      <b/>
      <sz val="9"/>
      <color indexed="18"/>
      <name val="Arial"/>
      <family val="2"/>
    </font>
    <font>
      <sz val="10"/>
      <color rgb="FFFF0000"/>
      <name val="Arial"/>
      <family val="2"/>
    </font>
    <font>
      <b/>
      <sz val="10"/>
      <name val="Arial"/>
      <family val="2"/>
    </font>
    <font>
      <b/>
      <sz val="9"/>
      <name val="Arial"/>
      <family val="2"/>
    </font>
    <font>
      <b/>
      <sz val="11"/>
      <name val="Arial"/>
      <family val="2"/>
    </font>
    <font>
      <b/>
      <sz val="14"/>
      <color theme="1"/>
      <name val="Calibri"/>
      <family val="2"/>
      <scheme val="minor"/>
    </font>
    <font>
      <b/>
      <sz val="13"/>
      <color theme="1"/>
      <name val="Calibri"/>
      <family val="2"/>
      <scheme val="minor"/>
    </font>
    <font>
      <b/>
      <sz val="10"/>
      <color rgb="FFFF0000"/>
      <name val="Arial"/>
      <family val="2"/>
    </font>
    <font>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18"/>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9" fontId="3" fillId="0" borderId="0" applyFont="0" applyFill="0" applyBorder="0" applyAlignment="0" applyProtection="0"/>
    <xf numFmtId="44" fontId="3" fillId="0" borderId="0" applyFont="0" applyFill="0" applyBorder="0" applyAlignment="0" applyProtection="0"/>
    <xf numFmtId="43" fontId="23" fillId="0" borderId="0" applyFont="0" applyFill="0" applyBorder="0" applyAlignment="0" applyProtection="0"/>
  </cellStyleXfs>
  <cellXfs count="124">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2" fillId="5" borderId="1" xfId="0" applyFont="1" applyFill="1" applyBorder="1"/>
    <xf numFmtId="0" fontId="2" fillId="5" borderId="1" xfId="0" applyFont="1" applyFill="1" applyBorder="1" applyAlignment="1">
      <alignment horizontal="center"/>
    </xf>
    <xf numFmtId="0" fontId="2" fillId="5" borderId="1" xfId="0" applyFont="1" applyFill="1" applyBorder="1" applyAlignment="1">
      <alignment wrapText="1"/>
    </xf>
    <xf numFmtId="164" fontId="2" fillId="5" borderId="1" xfId="0" applyNumberFormat="1" applyFont="1" applyFill="1" applyBorder="1"/>
    <xf numFmtId="0" fontId="3" fillId="0" borderId="1" xfId="1" applyFont="1" applyFill="1" applyBorder="1" applyAlignment="1" applyProtection="1">
      <protection locked="0"/>
    </xf>
    <xf numFmtId="0" fontId="3" fillId="0" borderId="0" xfId="1" applyFont="1" applyFill="1" applyAlignment="1" applyProtection="1"/>
    <xf numFmtId="0" fontId="3" fillId="0" borderId="0" xfId="1" applyFont="1" applyFill="1" applyBorder="1" applyAlignment="1" applyProtection="1"/>
    <xf numFmtId="0" fontId="3" fillId="8" borderId="8" xfId="1" applyFont="1" applyFill="1" applyBorder="1" applyAlignment="1" applyProtection="1"/>
    <xf numFmtId="0" fontId="7" fillId="0" borderId="0" xfId="1" applyFont="1" applyFill="1" applyBorder="1" applyAlignment="1" applyProtection="1"/>
    <xf numFmtId="0" fontId="3" fillId="0" borderId="8" xfId="1" applyFont="1" applyFill="1" applyBorder="1" applyAlignment="1" applyProtection="1"/>
    <xf numFmtId="0" fontId="17" fillId="9" borderId="1" xfId="1" applyFont="1" applyFill="1" applyBorder="1" applyAlignment="1" applyProtection="1">
      <alignment horizontal="center" vertical="center" wrapText="1"/>
    </xf>
    <xf numFmtId="0" fontId="3" fillId="0" borderId="10" xfId="1" applyFont="1" applyFill="1" applyBorder="1" applyAlignment="1" applyProtection="1"/>
    <xf numFmtId="3" fontId="3" fillId="7" borderId="1" xfId="1" applyNumberFormat="1" applyFont="1" applyFill="1" applyBorder="1" applyAlignment="1" applyProtection="1"/>
    <xf numFmtId="0" fontId="3" fillId="0" borderId="13" xfId="1" applyFont="1" applyFill="1" applyBorder="1" applyAlignment="1" applyProtection="1"/>
    <xf numFmtId="0" fontId="0" fillId="0" borderId="0" xfId="0" applyAlignment="1">
      <alignment vertical="top"/>
    </xf>
    <xf numFmtId="0" fontId="1" fillId="0" borderId="1" xfId="0" applyFont="1" applyBorder="1"/>
    <xf numFmtId="0" fontId="1" fillId="0" borderId="1" xfId="0" applyFont="1" applyBorder="1" applyAlignment="1">
      <alignment horizontal="center"/>
    </xf>
    <xf numFmtId="0" fontId="1" fillId="0" borderId="3" xfId="0" applyFont="1" applyFill="1" applyBorder="1" applyAlignment="1"/>
    <xf numFmtId="0" fontId="1" fillId="0" borderId="4" xfId="0" applyFont="1" applyFill="1" applyBorder="1" applyAlignment="1"/>
    <xf numFmtId="0" fontId="1" fillId="2" borderId="1" xfId="0" applyFont="1" applyFill="1" applyBorder="1" applyAlignment="1">
      <alignment horizontal="center"/>
    </xf>
    <xf numFmtId="0" fontId="1" fillId="0" borderId="0" xfId="0" applyFont="1" applyFill="1" applyBorder="1" applyAlignment="1">
      <alignment horizontal="center"/>
    </xf>
    <xf numFmtId="164" fontId="0" fillId="0" borderId="0" xfId="0" applyNumberFormat="1" applyFill="1" applyBorder="1"/>
    <xf numFmtId="164" fontId="0" fillId="0" borderId="0" xfId="0" applyNumberFormat="1"/>
    <xf numFmtId="164" fontId="1" fillId="3" borderId="1" xfId="0" applyNumberFormat="1" applyFont="1" applyFill="1" applyBorder="1"/>
    <xf numFmtId="0" fontId="3" fillId="8" borderId="6" xfId="0" applyFont="1" applyFill="1" applyBorder="1" applyAlignment="1"/>
    <xf numFmtId="0" fontId="5" fillId="8" borderId="7" xfId="0" applyFont="1" applyFill="1" applyBorder="1" applyAlignment="1">
      <alignment horizontal="centerContinuous" vertical="center"/>
    </xf>
    <xf numFmtId="0" fontId="6" fillId="8" borderId="7" xfId="0" applyFont="1" applyFill="1" applyBorder="1" applyAlignment="1">
      <alignment horizontal="centerContinuous" vertical="center"/>
    </xf>
    <xf numFmtId="0" fontId="3" fillId="8" borderId="8" xfId="0" applyFont="1" applyFill="1" applyBorder="1" applyAlignment="1"/>
    <xf numFmtId="0" fontId="8" fillId="0" borderId="7" xfId="0" applyFont="1" applyFill="1" applyBorder="1" applyAlignment="1">
      <alignment horizontal="centerContinuous" vertical="center"/>
    </xf>
    <xf numFmtId="0" fontId="9" fillId="0" borderId="7" xfId="0" applyFont="1" applyFill="1" applyBorder="1" applyAlignment="1">
      <alignment horizontal="right" wrapText="1"/>
    </xf>
    <xf numFmtId="0" fontId="9" fillId="0" borderId="7" xfId="0" applyFont="1" applyFill="1" applyBorder="1" applyAlignment="1">
      <alignment horizontal="right"/>
    </xf>
    <xf numFmtId="0" fontId="3" fillId="0" borderId="8" xfId="0" applyFont="1" applyFill="1" applyBorder="1" applyAlignment="1"/>
    <xf numFmtId="0" fontId="7" fillId="0" borderId="9" xfId="0" applyFont="1" applyFill="1" applyBorder="1" applyAlignment="1"/>
    <xf numFmtId="0" fontId="9" fillId="0" borderId="0" xfId="0" applyFont="1" applyFill="1" applyBorder="1" applyAlignment="1"/>
    <xf numFmtId="0" fontId="13" fillId="0" borderId="0" xfId="0" applyFont="1" applyFill="1" applyBorder="1" applyAlignment="1"/>
    <xf numFmtId="0" fontId="9" fillId="0" borderId="0" xfId="0" applyFont="1" applyFill="1" applyBorder="1" applyAlignment="1">
      <alignment horizontal="left"/>
    </xf>
    <xf numFmtId="0" fontId="9" fillId="0" borderId="0" xfId="0" applyFont="1" applyFill="1" applyBorder="1" applyAlignment="1">
      <alignment horizontal="right"/>
    </xf>
    <xf numFmtId="0" fontId="14" fillId="0" borderId="0" xfId="0" applyFont="1" applyFill="1" applyBorder="1" applyAlignment="1">
      <alignment horizontal="center" textRotation="180"/>
    </xf>
    <xf numFmtId="0" fontId="3" fillId="0" borderId="10" xfId="0" applyFont="1" applyFill="1" applyBorder="1" applyAlignment="1"/>
    <xf numFmtId="0" fontId="3" fillId="0" borderId="9" xfId="0" applyFont="1" applyFill="1" applyBorder="1" applyAlignment="1"/>
    <xf numFmtId="0" fontId="13" fillId="0" borderId="0" xfId="0" applyFont="1" applyFill="1" applyBorder="1" applyAlignment="1">
      <alignment horizontal="left"/>
    </xf>
    <xf numFmtId="10" fontId="13" fillId="0" borderId="0" xfId="2" applyNumberFormat="1" applyFont="1" applyFill="1" applyBorder="1" applyAlignment="1"/>
    <xf numFmtId="0" fontId="13" fillId="0" borderId="0" xfId="0" applyFont="1" applyFill="1" applyBorder="1" applyAlignment="1">
      <alignment horizontal="center"/>
    </xf>
    <xf numFmtId="10" fontId="14" fillId="0" borderId="0" xfId="2" applyNumberFormat="1" applyFont="1" applyFill="1" applyBorder="1" applyAlignment="1">
      <alignment horizontal="center"/>
    </xf>
    <xf numFmtId="0" fontId="13" fillId="0" borderId="2" xfId="0" applyFont="1" applyFill="1" applyBorder="1" applyAlignment="1"/>
    <xf numFmtId="0" fontId="13" fillId="0" borderId="2" xfId="0" applyFont="1" applyFill="1" applyBorder="1" applyAlignment="1">
      <alignment horizontal="left"/>
    </xf>
    <xf numFmtId="10" fontId="13" fillId="0" borderId="2" xfId="2" applyNumberFormat="1" applyFont="1" applyFill="1" applyBorder="1" applyAlignment="1"/>
    <xf numFmtId="10" fontId="14" fillId="0" borderId="2" xfId="2" applyNumberFormat="1" applyFont="1" applyFill="1" applyBorder="1" applyAlignment="1">
      <alignment horizontal="center"/>
    </xf>
    <xf numFmtId="10" fontId="9" fillId="0" borderId="0" xfId="2" applyNumberFormat="1" applyFont="1" applyFill="1" applyBorder="1" applyAlignment="1">
      <alignment horizontal="right"/>
    </xf>
    <xf numFmtId="0" fontId="9" fillId="0" borderId="0" xfId="0" applyFont="1" applyFill="1" applyBorder="1" applyAlignment="1">
      <alignment horizontal="center"/>
    </xf>
    <xf numFmtId="165" fontId="9" fillId="0" borderId="0" xfId="3" applyNumberFormat="1" applyFont="1" applyFill="1" applyBorder="1" applyAlignment="1">
      <alignment horizontal="right"/>
    </xf>
    <xf numFmtId="44" fontId="9" fillId="0" borderId="0" xfId="3" applyFont="1" applyFill="1" applyBorder="1" applyAlignment="1">
      <alignment horizontal="right"/>
    </xf>
    <xf numFmtId="44" fontId="9" fillId="0" borderId="0" xfId="3" applyFont="1" applyFill="1" applyBorder="1" applyAlignment="1"/>
    <xf numFmtId="44" fontId="14" fillId="0" borderId="0" xfId="3" applyFont="1" applyFill="1" applyBorder="1" applyAlignment="1">
      <alignment horizontal="center"/>
    </xf>
    <xf numFmtId="0" fontId="3" fillId="0" borderId="0" xfId="0" applyFont="1" applyFill="1" applyBorder="1" applyAlignment="1"/>
    <xf numFmtId="0" fontId="16" fillId="0" borderId="0" xfId="0" applyFont="1" applyFill="1" applyBorder="1" applyAlignment="1">
      <alignment vertical="top"/>
    </xf>
    <xf numFmtId="0" fontId="3" fillId="0" borderId="11" xfId="0" applyFont="1" applyFill="1" applyBorder="1" applyAlignment="1"/>
    <xf numFmtId="0" fontId="3" fillId="0" borderId="12" xfId="0" applyFont="1" applyFill="1" applyBorder="1" applyAlignment="1"/>
    <xf numFmtId="0" fontId="3" fillId="0" borderId="13" xfId="0" applyFont="1" applyFill="1" applyBorder="1" applyAlignment="1"/>
    <xf numFmtId="0" fontId="1" fillId="3" borderId="1" xfId="0" applyFont="1" applyFill="1" applyBorder="1" applyAlignment="1">
      <alignment horizontal="center"/>
    </xf>
    <xf numFmtId="0" fontId="1" fillId="2" borderId="1" xfId="0" applyFont="1" applyFill="1" applyBorder="1" applyAlignment="1"/>
    <xf numFmtId="0" fontId="0" fillId="0" borderId="3" xfId="0" applyBorder="1" applyAlignment="1"/>
    <xf numFmtId="0" fontId="0" fillId="0" borderId="4" xfId="0" applyBorder="1" applyAlignment="1"/>
    <xf numFmtId="0" fontId="0" fillId="0" borderId="0" xfId="0" applyBorder="1" applyAlignment="1">
      <alignment wrapText="1"/>
    </xf>
    <xf numFmtId="0" fontId="20" fillId="0" borderId="0" xfId="0" applyFont="1" applyFill="1" applyBorder="1" applyAlignment="1"/>
    <xf numFmtId="0" fontId="21" fillId="0" borderId="0" xfId="0" applyFont="1" applyFill="1" applyBorder="1" applyAlignment="1"/>
    <xf numFmtId="0" fontId="0" fillId="0" borderId="0" xfId="0" applyFill="1" applyBorder="1" applyAlignment="1">
      <alignment wrapText="1"/>
    </xf>
    <xf numFmtId="0" fontId="1" fillId="0" borderId="0" xfId="0" applyFont="1" applyFill="1" applyBorder="1" applyAlignment="1"/>
    <xf numFmtId="164" fontId="1" fillId="0" borderId="0" xfId="0" applyNumberFormat="1" applyFont="1" applyFill="1" applyBorder="1" applyAlignment="1"/>
    <xf numFmtId="0" fontId="0" fillId="0" borderId="0" xfId="0" applyFill="1" applyBorder="1"/>
    <xf numFmtId="164" fontId="1" fillId="0" borderId="0" xfId="0" applyNumberFormat="1" applyFont="1" applyFill="1" applyBorder="1"/>
    <xf numFmtId="0" fontId="0" fillId="0" borderId="3" xfId="0" applyBorder="1" applyAlignment="1" applyProtection="1">
      <protection locked="0"/>
    </xf>
    <xf numFmtId="0" fontId="1" fillId="2" borderId="3" xfId="0" applyFont="1" applyFill="1" applyBorder="1" applyAlignment="1"/>
    <xf numFmtId="0" fontId="0" fillId="0" borderId="15" xfId="0" applyBorder="1" applyAlignment="1" applyProtection="1">
      <protection locked="0"/>
    </xf>
    <xf numFmtId="0" fontId="1" fillId="0" borderId="2" xfId="0" applyFont="1" applyFill="1" applyBorder="1" applyAlignment="1"/>
    <xf numFmtId="0" fontId="0" fillId="0" borderId="4" xfId="0" applyBorder="1" applyAlignment="1">
      <alignment wrapText="1"/>
    </xf>
    <xf numFmtId="0" fontId="0" fillId="0" borderId="5" xfId="0" applyBorder="1" applyAlignment="1">
      <alignment wrapText="1"/>
    </xf>
    <xf numFmtId="164" fontId="0" fillId="0" borderId="1" xfId="0" applyNumberFormat="1" applyBorder="1" applyProtection="1">
      <protection locked="0"/>
    </xf>
    <xf numFmtId="0" fontId="0" fillId="0" borderId="1" xfId="0"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top"/>
      <protection locked="0"/>
    </xf>
    <xf numFmtId="0" fontId="0" fillId="0" borderId="4" xfId="0" applyBorder="1" applyAlignment="1" applyProtection="1"/>
    <xf numFmtId="0" fontId="0" fillId="0" borderId="5" xfId="0" applyBorder="1" applyAlignment="1" applyProtection="1"/>
    <xf numFmtId="0" fontId="0" fillId="0" borderId="14" xfId="0" applyBorder="1" applyAlignment="1" applyProtection="1"/>
    <xf numFmtId="0" fontId="0" fillId="0" borderId="16" xfId="0" applyBorder="1" applyAlignment="1" applyProtection="1"/>
    <xf numFmtId="0" fontId="0" fillId="0" borderId="4" xfId="0" applyBorder="1" applyAlignment="1" applyProtection="1">
      <alignment wrapText="1"/>
    </xf>
    <xf numFmtId="166" fontId="3" fillId="0" borderId="1" xfId="4" applyNumberFormat="1" applyFont="1" applyFill="1" applyBorder="1" applyAlignment="1" applyProtection="1">
      <protection locked="0"/>
    </xf>
    <xf numFmtId="167" fontId="2" fillId="5" borderId="1" xfId="0" applyNumberFormat="1" applyFont="1" applyFill="1" applyBorder="1"/>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20" fillId="3" borderId="15" xfId="0" applyFont="1" applyFill="1" applyBorder="1" applyAlignment="1">
      <alignment horizontal="center"/>
    </xf>
    <xf numFmtId="0" fontId="20" fillId="3" borderId="14" xfId="0" applyFont="1" applyFill="1" applyBorder="1" applyAlignment="1">
      <alignment horizontal="center"/>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0" xfId="0" applyFont="1" applyFill="1" applyBorder="1" applyAlignment="1">
      <alignment horizontal="center"/>
    </xf>
    <xf numFmtId="0" fontId="20" fillId="3" borderId="18" xfId="0" applyFont="1" applyFill="1" applyBorder="1" applyAlignment="1">
      <alignment horizontal="center"/>
    </xf>
    <xf numFmtId="0" fontId="21" fillId="3" borderId="19" xfId="0" applyFont="1" applyFill="1" applyBorder="1" applyAlignment="1">
      <alignment horizontal="center"/>
    </xf>
    <xf numFmtId="0" fontId="21" fillId="3" borderId="2" xfId="0" applyFont="1" applyFill="1" applyBorder="1" applyAlignment="1">
      <alignment horizontal="center"/>
    </xf>
    <xf numFmtId="0" fontId="21" fillId="3" borderId="20" xfId="0" applyFont="1" applyFill="1" applyBorder="1" applyAlignment="1">
      <alignment horizontal="center"/>
    </xf>
    <xf numFmtId="0" fontId="1" fillId="7" borderId="1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20" xfId="0" applyFont="1" applyFill="1" applyBorder="1" applyAlignment="1">
      <alignment horizontal="center" vertical="top" wrapText="1"/>
    </xf>
    <xf numFmtId="0" fontId="0" fillId="2" borderId="15" xfId="0" applyFill="1" applyBorder="1" applyAlignment="1">
      <alignment horizontal="center" wrapText="1"/>
    </xf>
    <xf numFmtId="0" fontId="0" fillId="2" borderId="14" xfId="0" applyFill="1" applyBorder="1" applyAlignment="1">
      <alignment horizontal="center" wrapText="1"/>
    </xf>
    <xf numFmtId="0" fontId="0" fillId="2" borderId="16" xfId="0" applyFill="1" applyBorder="1" applyAlignment="1">
      <alignment horizontal="center" wrapText="1"/>
    </xf>
    <xf numFmtId="0" fontId="0" fillId="2" borderId="17" xfId="0" applyFill="1" applyBorder="1" applyAlignment="1">
      <alignment horizontal="center" wrapText="1"/>
    </xf>
    <xf numFmtId="0" fontId="0" fillId="2" borderId="0" xfId="0" applyFill="1" applyBorder="1" applyAlignment="1">
      <alignment horizontal="center" wrapText="1"/>
    </xf>
    <xf numFmtId="0" fontId="0" fillId="2" borderId="18" xfId="0" applyFill="1" applyBorder="1" applyAlignment="1">
      <alignment horizontal="center" wrapText="1"/>
    </xf>
    <xf numFmtId="0" fontId="1" fillId="2" borderId="1" xfId="0" applyFont="1" applyFill="1" applyBorder="1" applyAlignment="1">
      <alignment horizontal="center"/>
    </xf>
    <xf numFmtId="0" fontId="0" fillId="0" borderId="1" xfId="0" applyBorder="1" applyAlignment="1" applyProtection="1">
      <alignment horizontal="left" vertical="top" wrapText="1"/>
      <protection locked="0"/>
    </xf>
    <xf numFmtId="0" fontId="19" fillId="7" borderId="1" xfId="1" applyFont="1" applyFill="1" applyBorder="1" applyAlignment="1" applyProtection="1">
      <alignment horizontal="center"/>
    </xf>
    <xf numFmtId="0" fontId="18" fillId="6" borderId="3" xfId="1" applyFont="1" applyFill="1" applyBorder="1" applyAlignment="1" applyProtection="1">
      <alignment horizontal="center" wrapText="1"/>
    </xf>
    <xf numFmtId="0" fontId="18" fillId="6" borderId="4" xfId="1" applyFont="1" applyFill="1" applyBorder="1" applyAlignment="1" applyProtection="1">
      <alignment horizontal="center" wrapText="1"/>
    </xf>
    <xf numFmtId="0" fontId="18" fillId="6" borderId="5" xfId="1" applyFont="1" applyFill="1" applyBorder="1" applyAlignment="1" applyProtection="1">
      <alignment horizontal="center" wrapText="1"/>
    </xf>
    <xf numFmtId="0" fontId="4" fillId="0" borderId="12" xfId="1" applyFont="1" applyFill="1" applyBorder="1" applyAlignment="1" applyProtection="1">
      <alignment horizontal="center"/>
    </xf>
    <xf numFmtId="0" fontId="16" fillId="0" borderId="0" xfId="0" applyFont="1" applyFill="1" applyBorder="1" applyAlignment="1">
      <alignment horizontal="left" vertical="top" wrapText="1"/>
    </xf>
  </cellXfs>
  <cellStyles count="5">
    <cellStyle name="Comma" xfId="4" builtinId="3"/>
    <cellStyle name="Currency 2" xfId="3" xr:uid="{00000000-0005-0000-0000-000001000000}"/>
    <cellStyle name="Normal" xfId="0" builtinId="0"/>
    <cellStyle name="Normal 2" xfId="1" xr:uid="{00000000-0005-0000-0000-000003000000}"/>
    <cellStyle name="Percent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8"/>
  <sheetViews>
    <sheetView showGridLines="0" tabSelected="1" workbookViewId="0">
      <selection activeCell="D5" sqref="D5"/>
    </sheetView>
  </sheetViews>
  <sheetFormatPr defaultRowHeight="15" x14ac:dyDescent="0.25"/>
  <cols>
    <col min="1" max="1" width="2.140625" customWidth="1"/>
    <col min="2" max="2" width="4.85546875" customWidth="1"/>
    <col min="3" max="3" width="11.5703125" customWidth="1"/>
    <col min="4" max="4" width="11.42578125" customWidth="1"/>
    <col min="5" max="5" width="11.7109375" bestFit="1" customWidth="1"/>
    <col min="6" max="6" width="13" customWidth="1"/>
    <col min="7" max="7" width="22.42578125" bestFit="1" customWidth="1"/>
    <col min="8" max="8" width="11.7109375" customWidth="1"/>
    <col min="9" max="9" width="30.5703125" customWidth="1"/>
    <col min="10" max="10" width="7.7109375" customWidth="1"/>
    <col min="11" max="11" width="14.5703125" bestFit="1" customWidth="1"/>
    <col min="12" max="13" width="15.5703125" customWidth="1"/>
    <col min="15" max="15" width="9.140625" hidden="1" customWidth="1"/>
  </cols>
  <sheetData>
    <row r="1" spans="2:14" ht="7.5" customHeight="1" x14ac:dyDescent="0.25"/>
    <row r="2" spans="2:14" ht="18.75" x14ac:dyDescent="0.3">
      <c r="B2" s="98" t="s">
        <v>57</v>
      </c>
      <c r="C2" s="99"/>
      <c r="D2" s="99"/>
      <c r="E2" s="99"/>
      <c r="F2" s="99"/>
      <c r="G2" s="99"/>
      <c r="H2" s="99"/>
      <c r="I2" s="99"/>
      <c r="J2" s="99"/>
      <c r="K2" s="99"/>
      <c r="L2" s="100"/>
      <c r="M2" s="67"/>
    </row>
    <row r="3" spans="2:14" ht="18.75" x14ac:dyDescent="0.3">
      <c r="B3" s="101" t="s">
        <v>45</v>
      </c>
      <c r="C3" s="102"/>
      <c r="D3" s="102"/>
      <c r="E3" s="102"/>
      <c r="F3" s="102"/>
      <c r="G3" s="102"/>
      <c r="H3" s="102"/>
      <c r="I3" s="102"/>
      <c r="J3" s="102"/>
      <c r="K3" s="102"/>
      <c r="L3" s="103"/>
      <c r="M3" s="67"/>
    </row>
    <row r="4" spans="2:14" ht="17.25" x14ac:dyDescent="0.3">
      <c r="B4" s="104" t="s">
        <v>54</v>
      </c>
      <c r="C4" s="105"/>
      <c r="D4" s="105"/>
      <c r="E4" s="105"/>
      <c r="F4" s="105"/>
      <c r="G4" s="105"/>
      <c r="H4" s="105"/>
      <c r="I4" s="105"/>
      <c r="J4" s="105"/>
      <c r="K4" s="105"/>
      <c r="L4" s="106"/>
      <c r="M4" s="68"/>
    </row>
    <row r="5" spans="2:14" ht="15" customHeight="1" x14ac:dyDescent="0.25">
      <c r="B5" s="63" t="s">
        <v>46</v>
      </c>
      <c r="C5" s="63"/>
      <c r="D5" s="74"/>
      <c r="E5" s="85"/>
      <c r="F5" s="85"/>
      <c r="G5" s="85"/>
      <c r="H5" s="86"/>
      <c r="I5" s="110" t="s">
        <v>56</v>
      </c>
      <c r="J5" s="111"/>
      <c r="K5" s="111"/>
      <c r="L5" s="112"/>
      <c r="M5" s="69"/>
    </row>
    <row r="6" spans="2:14" x14ac:dyDescent="0.25">
      <c r="B6" s="63" t="s">
        <v>47</v>
      </c>
      <c r="C6" s="63"/>
      <c r="D6" s="76"/>
      <c r="E6" s="87"/>
      <c r="F6" s="87"/>
      <c r="G6" s="87"/>
      <c r="H6" s="88"/>
      <c r="I6" s="113"/>
      <c r="J6" s="114"/>
      <c r="K6" s="114"/>
      <c r="L6" s="115"/>
      <c r="M6" s="69"/>
    </row>
    <row r="7" spans="2:14" x14ac:dyDescent="0.25">
      <c r="B7" s="63" t="s">
        <v>48</v>
      </c>
      <c r="C7" s="75"/>
      <c r="D7" s="74"/>
      <c r="E7" s="89"/>
      <c r="F7" s="89"/>
      <c r="G7" s="89"/>
      <c r="H7" s="89"/>
      <c r="I7" s="78"/>
      <c r="J7" s="78"/>
      <c r="K7" s="78"/>
      <c r="L7" s="79"/>
      <c r="M7" s="66"/>
    </row>
    <row r="8" spans="2:14" ht="46.5" customHeight="1" x14ac:dyDescent="0.25">
      <c r="B8" s="20"/>
      <c r="C8" s="21"/>
      <c r="D8" s="77"/>
      <c r="E8" s="77"/>
      <c r="F8" s="77"/>
      <c r="G8" s="77"/>
      <c r="H8" s="107" t="s">
        <v>50</v>
      </c>
      <c r="I8" s="108"/>
      <c r="J8" s="108"/>
      <c r="K8" s="108"/>
      <c r="L8" s="109"/>
    </row>
    <row r="9" spans="2:14" x14ac:dyDescent="0.25">
      <c r="B9" s="64"/>
      <c r="C9" s="65"/>
      <c r="D9" s="92" t="s">
        <v>10</v>
      </c>
      <c r="E9" s="93"/>
      <c r="F9" s="93"/>
      <c r="G9" s="94"/>
      <c r="H9" s="95" t="s">
        <v>49</v>
      </c>
      <c r="I9" s="96"/>
      <c r="J9" s="96"/>
      <c r="K9" s="96"/>
      <c r="L9" s="97"/>
    </row>
    <row r="10" spans="2:14" s="1" customFormat="1" x14ac:dyDescent="0.25">
      <c r="B10" s="2" t="s">
        <v>44</v>
      </c>
      <c r="C10" s="2" t="s">
        <v>0</v>
      </c>
      <c r="D10" s="2" t="s">
        <v>1</v>
      </c>
      <c r="E10" s="2" t="s">
        <v>2</v>
      </c>
      <c r="F10" s="2" t="s">
        <v>3</v>
      </c>
      <c r="G10" s="2" t="s">
        <v>11</v>
      </c>
      <c r="H10" s="2" t="s">
        <v>4</v>
      </c>
      <c r="I10" s="2" t="s">
        <v>5</v>
      </c>
      <c r="J10" s="2" t="s">
        <v>6</v>
      </c>
      <c r="K10" s="22" t="s">
        <v>9</v>
      </c>
      <c r="L10" s="2" t="s">
        <v>8</v>
      </c>
    </row>
    <row r="11" spans="2:14" x14ac:dyDescent="0.25">
      <c r="B11" s="18" t="s">
        <v>12</v>
      </c>
      <c r="C11" s="6">
        <v>54000</v>
      </c>
      <c r="D11" s="4">
        <v>1001</v>
      </c>
      <c r="E11" s="4">
        <v>90900</v>
      </c>
      <c r="F11" s="4">
        <v>5610001</v>
      </c>
      <c r="G11" s="3" t="s">
        <v>13</v>
      </c>
      <c r="H11" s="4">
        <v>1234</v>
      </c>
      <c r="I11" s="5" t="s">
        <v>14</v>
      </c>
      <c r="J11" s="91">
        <v>1</v>
      </c>
      <c r="K11" s="6"/>
      <c r="L11" s="6"/>
    </row>
    <row r="12" spans="2:14" x14ac:dyDescent="0.25">
      <c r="B12" s="18" t="s">
        <v>12</v>
      </c>
      <c r="C12" s="6"/>
      <c r="D12" s="4">
        <v>1001</v>
      </c>
      <c r="E12" s="4">
        <v>90900</v>
      </c>
      <c r="F12" s="4">
        <v>5610001</v>
      </c>
      <c r="G12" s="3" t="s">
        <v>15</v>
      </c>
      <c r="H12" s="4">
        <v>1234</v>
      </c>
      <c r="I12" s="5" t="s">
        <v>14</v>
      </c>
      <c r="J12" s="91">
        <v>1</v>
      </c>
      <c r="K12" s="6">
        <v>12500</v>
      </c>
      <c r="L12" s="6">
        <v>10633</v>
      </c>
      <c r="N12" s="25"/>
    </row>
    <row r="13" spans="2:14" x14ac:dyDescent="0.25">
      <c r="B13" s="19">
        <v>1</v>
      </c>
      <c r="C13" s="80"/>
      <c r="D13" s="81">
        <v>1001</v>
      </c>
      <c r="E13" s="81"/>
      <c r="F13" s="81"/>
      <c r="G13" s="82"/>
      <c r="H13" s="81"/>
      <c r="I13" s="74"/>
      <c r="J13" s="82"/>
      <c r="K13" s="80"/>
      <c r="L13" s="80"/>
      <c r="N13" s="25">
        <f t="shared" ref="N13:N28" si="0">SUM(K13:L13,C13)</f>
        <v>0</v>
      </c>
    </row>
    <row r="14" spans="2:14" x14ac:dyDescent="0.25">
      <c r="B14" s="19">
        <v>2</v>
      </c>
      <c r="C14" s="80"/>
      <c r="D14" s="81">
        <v>1001</v>
      </c>
      <c r="E14" s="81"/>
      <c r="F14" s="81"/>
      <c r="G14" s="82"/>
      <c r="H14" s="81"/>
      <c r="I14" s="74"/>
      <c r="J14" s="82"/>
      <c r="K14" s="80"/>
      <c r="L14" s="80"/>
      <c r="N14" s="25">
        <f t="shared" si="0"/>
        <v>0</v>
      </c>
    </row>
    <row r="15" spans="2:14" x14ac:dyDescent="0.25">
      <c r="B15" s="19">
        <v>3</v>
      </c>
      <c r="C15" s="80"/>
      <c r="D15" s="81">
        <v>1001</v>
      </c>
      <c r="E15" s="81"/>
      <c r="F15" s="81"/>
      <c r="G15" s="82"/>
      <c r="H15" s="81"/>
      <c r="I15" s="83"/>
      <c r="J15" s="82"/>
      <c r="K15" s="80"/>
      <c r="L15" s="80"/>
      <c r="N15" s="25">
        <f t="shared" si="0"/>
        <v>0</v>
      </c>
    </row>
    <row r="16" spans="2:14" x14ac:dyDescent="0.25">
      <c r="B16" s="19">
        <v>4</v>
      </c>
      <c r="C16" s="80"/>
      <c r="D16" s="81">
        <v>1001</v>
      </c>
      <c r="E16" s="81"/>
      <c r="F16" s="81"/>
      <c r="G16" s="82"/>
      <c r="H16" s="81"/>
      <c r="I16" s="83"/>
      <c r="J16" s="82"/>
      <c r="K16" s="80"/>
      <c r="L16" s="80"/>
      <c r="N16" s="25">
        <f t="shared" si="0"/>
        <v>0</v>
      </c>
    </row>
    <row r="17" spans="2:14" x14ac:dyDescent="0.25">
      <c r="B17" s="19">
        <v>5</v>
      </c>
      <c r="C17" s="80"/>
      <c r="D17" s="81">
        <v>1001</v>
      </c>
      <c r="E17" s="81"/>
      <c r="F17" s="81"/>
      <c r="G17" s="82"/>
      <c r="H17" s="81"/>
      <c r="I17" s="83"/>
      <c r="J17" s="82"/>
      <c r="K17" s="80"/>
      <c r="L17" s="80"/>
      <c r="N17" s="25">
        <f t="shared" si="0"/>
        <v>0</v>
      </c>
    </row>
    <row r="18" spans="2:14" x14ac:dyDescent="0.25">
      <c r="B18" s="19">
        <v>6</v>
      </c>
      <c r="C18" s="80"/>
      <c r="D18" s="81">
        <v>1001</v>
      </c>
      <c r="E18" s="81"/>
      <c r="F18" s="81"/>
      <c r="G18" s="82"/>
      <c r="H18" s="81"/>
      <c r="I18" s="83"/>
      <c r="J18" s="82"/>
      <c r="K18" s="80"/>
      <c r="L18" s="80"/>
      <c r="N18" s="25">
        <f t="shared" si="0"/>
        <v>0</v>
      </c>
    </row>
    <row r="19" spans="2:14" x14ac:dyDescent="0.25">
      <c r="B19" s="19">
        <v>7</v>
      </c>
      <c r="C19" s="80"/>
      <c r="D19" s="81">
        <v>1001</v>
      </c>
      <c r="E19" s="81"/>
      <c r="F19" s="81"/>
      <c r="G19" s="82"/>
      <c r="H19" s="81"/>
      <c r="I19" s="83"/>
      <c r="J19" s="82"/>
      <c r="K19" s="80"/>
      <c r="L19" s="80"/>
      <c r="N19" s="25">
        <f t="shared" si="0"/>
        <v>0</v>
      </c>
    </row>
    <row r="20" spans="2:14" x14ac:dyDescent="0.25">
      <c r="B20" s="19">
        <v>8</v>
      </c>
      <c r="C20" s="80"/>
      <c r="D20" s="81">
        <v>1001</v>
      </c>
      <c r="E20" s="81"/>
      <c r="F20" s="81"/>
      <c r="G20" s="82"/>
      <c r="H20" s="81"/>
      <c r="I20" s="83"/>
      <c r="J20" s="82"/>
      <c r="K20" s="80"/>
      <c r="L20" s="80"/>
      <c r="N20" s="25">
        <f t="shared" si="0"/>
        <v>0</v>
      </c>
    </row>
    <row r="21" spans="2:14" x14ac:dyDescent="0.25">
      <c r="B21" s="19">
        <v>9</v>
      </c>
      <c r="C21" s="80"/>
      <c r="D21" s="81">
        <v>1001</v>
      </c>
      <c r="E21" s="81"/>
      <c r="F21" s="81"/>
      <c r="G21" s="82"/>
      <c r="H21" s="81"/>
      <c r="I21" s="83"/>
      <c r="J21" s="82"/>
      <c r="K21" s="80"/>
      <c r="L21" s="80"/>
      <c r="N21" s="25">
        <f t="shared" si="0"/>
        <v>0</v>
      </c>
    </row>
    <row r="22" spans="2:14" x14ac:dyDescent="0.25">
      <c r="B22" s="19">
        <v>10</v>
      </c>
      <c r="C22" s="80"/>
      <c r="D22" s="81">
        <v>1001</v>
      </c>
      <c r="E22" s="81"/>
      <c r="F22" s="81"/>
      <c r="G22" s="82"/>
      <c r="H22" s="81"/>
      <c r="I22" s="83"/>
      <c r="J22" s="82"/>
      <c r="K22" s="80"/>
      <c r="L22" s="80"/>
      <c r="N22" s="25">
        <f t="shared" si="0"/>
        <v>0</v>
      </c>
    </row>
    <row r="23" spans="2:14" x14ac:dyDescent="0.25">
      <c r="B23" s="19">
        <v>11</v>
      </c>
      <c r="C23" s="80"/>
      <c r="D23" s="81">
        <v>1001</v>
      </c>
      <c r="E23" s="81"/>
      <c r="F23" s="81"/>
      <c r="G23" s="82"/>
      <c r="H23" s="81"/>
      <c r="I23" s="83"/>
      <c r="J23" s="82"/>
      <c r="K23" s="80"/>
      <c r="L23" s="80"/>
      <c r="N23" s="25">
        <f t="shared" si="0"/>
        <v>0</v>
      </c>
    </row>
    <row r="24" spans="2:14" x14ac:dyDescent="0.25">
      <c r="B24" s="19">
        <v>12</v>
      </c>
      <c r="C24" s="80"/>
      <c r="D24" s="81">
        <v>1001</v>
      </c>
      <c r="E24" s="81"/>
      <c r="F24" s="81"/>
      <c r="G24" s="82"/>
      <c r="H24" s="81"/>
      <c r="I24" s="83"/>
      <c r="J24" s="82"/>
      <c r="K24" s="80"/>
      <c r="L24" s="80"/>
      <c r="N24" s="25">
        <f t="shared" si="0"/>
        <v>0</v>
      </c>
    </row>
    <row r="25" spans="2:14" x14ac:dyDescent="0.25">
      <c r="B25" s="19">
        <v>13</v>
      </c>
      <c r="C25" s="80"/>
      <c r="D25" s="81">
        <v>1001</v>
      </c>
      <c r="E25" s="81"/>
      <c r="F25" s="81"/>
      <c r="G25" s="82"/>
      <c r="H25" s="81"/>
      <c r="I25" s="83"/>
      <c r="J25" s="82"/>
      <c r="K25" s="80"/>
      <c r="L25" s="80"/>
      <c r="N25" s="25">
        <f t="shared" si="0"/>
        <v>0</v>
      </c>
    </row>
    <row r="26" spans="2:14" x14ac:dyDescent="0.25">
      <c r="B26" s="19">
        <v>14</v>
      </c>
      <c r="C26" s="80"/>
      <c r="D26" s="81">
        <v>1001</v>
      </c>
      <c r="E26" s="81"/>
      <c r="F26" s="81"/>
      <c r="G26" s="82"/>
      <c r="H26" s="81"/>
      <c r="I26" s="83"/>
      <c r="J26" s="82"/>
      <c r="K26" s="80"/>
      <c r="L26" s="80"/>
      <c r="N26" s="25">
        <f t="shared" si="0"/>
        <v>0</v>
      </c>
    </row>
    <row r="27" spans="2:14" x14ac:dyDescent="0.25">
      <c r="B27" s="19">
        <v>15</v>
      </c>
      <c r="C27" s="80"/>
      <c r="D27" s="81">
        <v>1001</v>
      </c>
      <c r="E27" s="81"/>
      <c r="F27" s="81"/>
      <c r="G27" s="82"/>
      <c r="H27" s="81"/>
      <c r="I27" s="83"/>
      <c r="J27" s="82"/>
      <c r="K27" s="80"/>
      <c r="L27" s="80"/>
      <c r="N27" s="25">
        <f t="shared" si="0"/>
        <v>0</v>
      </c>
    </row>
    <row r="28" spans="2:14" x14ac:dyDescent="0.25">
      <c r="B28" s="19">
        <v>16</v>
      </c>
      <c r="C28" s="80"/>
      <c r="D28" s="81">
        <v>1001</v>
      </c>
      <c r="E28" s="81"/>
      <c r="F28" s="81"/>
      <c r="G28" s="82"/>
      <c r="H28" s="81"/>
      <c r="I28" s="83"/>
      <c r="J28" s="82"/>
      <c r="K28" s="80"/>
      <c r="L28" s="80"/>
      <c r="N28" s="25">
        <f t="shared" si="0"/>
        <v>0</v>
      </c>
    </row>
    <row r="30" spans="2:14" x14ac:dyDescent="0.25">
      <c r="B30" s="70"/>
      <c r="C30" s="62" t="s">
        <v>51</v>
      </c>
      <c r="D30" s="26">
        <f>SUM(N13:N28)</f>
        <v>0</v>
      </c>
      <c r="F30" s="23"/>
      <c r="G30" s="71"/>
      <c r="H30" s="72"/>
      <c r="I30" s="72"/>
      <c r="J30" s="72"/>
      <c r="K30" s="72"/>
      <c r="L30" s="73"/>
      <c r="N30" s="25"/>
    </row>
    <row r="31" spans="2:14" x14ac:dyDescent="0.25">
      <c r="B31" s="23"/>
      <c r="C31" s="23"/>
      <c r="D31" s="24"/>
      <c r="F31" s="72"/>
      <c r="G31" s="72"/>
      <c r="H31" s="72"/>
      <c r="I31" s="72"/>
      <c r="J31" s="72"/>
      <c r="K31" s="72"/>
      <c r="L31" s="72"/>
    </row>
    <row r="33" spans="3:13" x14ac:dyDescent="0.25">
      <c r="C33" s="92" t="s">
        <v>43</v>
      </c>
      <c r="D33" s="93"/>
      <c r="E33" s="93"/>
      <c r="F33" s="93"/>
      <c r="G33" s="93"/>
      <c r="H33" s="93"/>
      <c r="I33" s="93"/>
      <c r="J33" s="93"/>
      <c r="K33" s="93"/>
      <c r="L33" s="93"/>
      <c r="M33" s="94"/>
    </row>
    <row r="34" spans="3:13" x14ac:dyDescent="0.25">
      <c r="C34" s="2" t="s">
        <v>41</v>
      </c>
      <c r="D34" s="116" t="s">
        <v>42</v>
      </c>
      <c r="E34" s="116"/>
      <c r="F34" s="116"/>
      <c r="G34" s="116"/>
      <c r="H34" s="116"/>
      <c r="I34" s="116"/>
      <c r="J34" s="116"/>
      <c r="K34" s="116"/>
      <c r="L34" s="116"/>
      <c r="M34" s="116"/>
    </row>
    <row r="35" spans="3:13" x14ac:dyDescent="0.25">
      <c r="C35" s="84"/>
      <c r="D35" s="117"/>
      <c r="E35" s="117"/>
      <c r="F35" s="117"/>
      <c r="G35" s="117"/>
      <c r="H35" s="117"/>
      <c r="I35" s="117"/>
      <c r="J35" s="117"/>
      <c r="K35" s="117"/>
      <c r="L35" s="117"/>
      <c r="M35" s="117"/>
    </row>
    <row r="36" spans="3:13" x14ac:dyDescent="0.25">
      <c r="C36" s="84"/>
      <c r="D36" s="117"/>
      <c r="E36" s="117"/>
      <c r="F36" s="117"/>
      <c r="G36" s="117"/>
      <c r="H36" s="117"/>
      <c r="I36" s="117"/>
      <c r="J36" s="117"/>
      <c r="K36" s="117"/>
      <c r="L36" s="117"/>
      <c r="M36" s="117"/>
    </row>
    <row r="37" spans="3:13" x14ac:dyDescent="0.25">
      <c r="C37" s="84"/>
      <c r="D37" s="117"/>
      <c r="E37" s="117"/>
      <c r="F37" s="117"/>
      <c r="G37" s="117"/>
      <c r="H37" s="117"/>
      <c r="I37" s="117"/>
      <c r="J37" s="117"/>
      <c r="K37" s="117"/>
      <c r="L37" s="117"/>
      <c r="M37" s="117"/>
    </row>
    <row r="38" spans="3:13" x14ac:dyDescent="0.25">
      <c r="C38" s="84"/>
      <c r="D38" s="117"/>
      <c r="E38" s="117"/>
      <c r="F38" s="117"/>
      <c r="G38" s="117"/>
      <c r="H38" s="117"/>
      <c r="I38" s="117"/>
      <c r="J38" s="117"/>
      <c r="K38" s="117"/>
      <c r="L38" s="117"/>
      <c r="M38" s="117"/>
    </row>
    <row r="39" spans="3:13" x14ac:dyDescent="0.25">
      <c r="C39" s="84"/>
      <c r="D39" s="117"/>
      <c r="E39" s="117"/>
      <c r="F39" s="117"/>
      <c r="G39" s="117"/>
      <c r="H39" s="117"/>
      <c r="I39" s="117"/>
      <c r="J39" s="117"/>
      <c r="K39" s="117"/>
      <c r="L39" s="117"/>
      <c r="M39" s="117"/>
    </row>
    <row r="40" spans="3:13" x14ac:dyDescent="0.25">
      <c r="C40" s="84"/>
      <c r="D40" s="117"/>
      <c r="E40" s="117"/>
      <c r="F40" s="117"/>
      <c r="G40" s="117"/>
      <c r="H40" s="117"/>
      <c r="I40" s="117"/>
      <c r="J40" s="117"/>
      <c r="K40" s="117"/>
      <c r="L40" s="117"/>
      <c r="M40" s="117"/>
    </row>
    <row r="41" spans="3:13" x14ac:dyDescent="0.25">
      <c r="C41" s="84"/>
      <c r="D41" s="117"/>
      <c r="E41" s="117"/>
      <c r="F41" s="117"/>
      <c r="G41" s="117"/>
      <c r="H41" s="117"/>
      <c r="I41" s="117"/>
      <c r="J41" s="117"/>
      <c r="K41" s="117"/>
      <c r="L41" s="117"/>
      <c r="M41" s="117"/>
    </row>
    <row r="42" spans="3:13" x14ac:dyDescent="0.25">
      <c r="C42" s="84"/>
      <c r="D42" s="117"/>
      <c r="E42" s="117"/>
      <c r="F42" s="117"/>
      <c r="G42" s="117"/>
      <c r="H42" s="117"/>
      <c r="I42" s="117"/>
      <c r="J42" s="117"/>
      <c r="K42" s="117"/>
      <c r="L42" s="117"/>
      <c r="M42" s="117"/>
    </row>
    <row r="43" spans="3:13" x14ac:dyDescent="0.25">
      <c r="C43" s="84"/>
      <c r="D43" s="117"/>
      <c r="E43" s="117"/>
      <c r="F43" s="117"/>
      <c r="G43" s="117"/>
      <c r="H43" s="117"/>
      <c r="I43" s="117"/>
      <c r="J43" s="117"/>
      <c r="K43" s="117"/>
      <c r="L43" s="117"/>
      <c r="M43" s="117"/>
    </row>
    <row r="44" spans="3:13" x14ac:dyDescent="0.25">
      <c r="C44" s="84"/>
      <c r="D44" s="117"/>
      <c r="E44" s="117"/>
      <c r="F44" s="117"/>
      <c r="G44" s="117"/>
      <c r="H44" s="117"/>
      <c r="I44" s="117"/>
      <c r="J44" s="117"/>
      <c r="K44" s="117"/>
      <c r="L44" s="117"/>
      <c r="M44" s="117"/>
    </row>
    <row r="45" spans="3:13" x14ac:dyDescent="0.25">
      <c r="C45" s="84"/>
      <c r="D45" s="117"/>
      <c r="E45" s="117"/>
      <c r="F45" s="117"/>
      <c r="G45" s="117"/>
      <c r="H45" s="117"/>
      <c r="I45" s="117"/>
      <c r="J45" s="117"/>
      <c r="K45" s="117"/>
      <c r="L45" s="117"/>
      <c r="M45" s="117"/>
    </row>
    <row r="46" spans="3:13" x14ac:dyDescent="0.25">
      <c r="C46" s="84"/>
      <c r="D46" s="117"/>
      <c r="E46" s="117"/>
      <c r="F46" s="117"/>
      <c r="G46" s="117"/>
      <c r="H46" s="117"/>
      <c r="I46" s="117"/>
      <c r="J46" s="117"/>
      <c r="K46" s="117"/>
      <c r="L46" s="117"/>
      <c r="M46" s="117"/>
    </row>
    <row r="47" spans="3:13" x14ac:dyDescent="0.25">
      <c r="C47" s="84"/>
      <c r="D47" s="117"/>
      <c r="E47" s="117"/>
      <c r="F47" s="117"/>
      <c r="G47" s="117"/>
      <c r="H47" s="117"/>
      <c r="I47" s="117"/>
      <c r="J47" s="117"/>
      <c r="K47" s="117"/>
      <c r="L47" s="117"/>
      <c r="M47" s="117"/>
    </row>
    <row r="48" spans="3:13" x14ac:dyDescent="0.25">
      <c r="C48" s="17"/>
      <c r="D48" s="17"/>
      <c r="E48" s="17"/>
      <c r="F48" s="17"/>
      <c r="G48" s="17"/>
      <c r="H48" s="17"/>
      <c r="I48" s="17"/>
      <c r="J48" s="17"/>
      <c r="K48" s="17"/>
      <c r="L48" s="17"/>
      <c r="M48" s="17"/>
    </row>
  </sheetData>
  <sheetProtection sheet="1" objects="1" scenarios="1"/>
  <mergeCells count="22">
    <mergeCell ref="D34:M34"/>
    <mergeCell ref="D35:M35"/>
    <mergeCell ref="D47:M47"/>
    <mergeCell ref="D36:M36"/>
    <mergeCell ref="D37:M37"/>
    <mergeCell ref="D38:M38"/>
    <mergeCell ref="D39:M39"/>
    <mergeCell ref="D40:M40"/>
    <mergeCell ref="D41:M41"/>
    <mergeCell ref="D42:M42"/>
    <mergeCell ref="D43:M43"/>
    <mergeCell ref="D44:M44"/>
    <mergeCell ref="D45:M45"/>
    <mergeCell ref="D46:M46"/>
    <mergeCell ref="C33:M33"/>
    <mergeCell ref="H9:L9"/>
    <mergeCell ref="B2:L2"/>
    <mergeCell ref="B3:L3"/>
    <mergeCell ref="B4:L4"/>
    <mergeCell ref="H8:L8"/>
    <mergeCell ref="D9:G9"/>
    <mergeCell ref="I5:L6"/>
  </mergeCells>
  <dataValidations disablePrompts="1" count="5">
    <dataValidation type="list" allowBlank="1" showInputMessage="1" showErrorMessage="1" sqref="G11:G28" xr:uid="{00000000-0002-0000-0000-000000000000}">
      <formula1>"Regular Salary (410000), Irregular Salary (411000), Student Salary (412000), Fringe (420000), Other Expenses (500000), Capital Outlay (600000)"</formula1>
    </dataValidation>
    <dataValidation type="decimal" allowBlank="1" showInputMessage="1" showErrorMessage="1" sqref="J11" xr:uid="{00000000-0002-0000-0000-000001000000}">
      <formula1>0</formula1>
      <formula2>1</formula2>
    </dataValidation>
    <dataValidation type="list" allowBlank="1" showInputMessage="1" showErrorMessage="1" errorTitle="Appropriated Funds Only" error="You must use an Appropriated Fund Code." sqref="D11:D28" xr:uid="{00000000-0002-0000-0000-000002000000}">
      <formula1>"1001, 1040"</formula1>
    </dataValidation>
    <dataValidation type="whole" allowBlank="1" showInputMessage="1" showErrorMessage="1" error="Department must be 5 digits._x000a_" sqref="E11:E28" xr:uid="{00000000-0002-0000-0000-000003000000}">
      <formula1>10000</formula1>
      <formula2>99999</formula2>
    </dataValidation>
    <dataValidation type="whole" allowBlank="1" showInputMessage="1" showErrorMessage="1" error="Cost Center must be 7 digits._x000a_" sqref="F11:F28" xr:uid="{00000000-0002-0000-0000-000004000000}">
      <formula1>1000000</formula1>
      <formula2>9999999</formula2>
    </dataValidation>
  </dataValidations>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S21"/>
  <sheetViews>
    <sheetView showGridLines="0" topLeftCell="B1" zoomScaleNormal="100" workbookViewId="0">
      <selection activeCell="C7" sqref="C7"/>
    </sheetView>
  </sheetViews>
  <sheetFormatPr defaultColWidth="9.140625" defaultRowHeight="12.75" x14ac:dyDescent="0.2"/>
  <cols>
    <col min="1" max="1" width="2.5703125" style="8" customWidth="1"/>
    <col min="2" max="2" width="15.140625" style="8" customWidth="1"/>
    <col min="3" max="3" width="11.140625" style="8" customWidth="1"/>
    <col min="4" max="5" width="9.140625" style="8"/>
    <col min="6" max="6" width="1.85546875" style="8" customWidth="1"/>
    <col min="7" max="7" width="1" style="8" customWidth="1"/>
    <col min="8" max="8" width="2.5703125" style="8" customWidth="1"/>
    <col min="9" max="9" width="46.42578125" style="8" customWidth="1"/>
    <col min="10" max="10" width="1.85546875" style="8" customWidth="1"/>
    <col min="11" max="11" width="16.85546875" style="8" customWidth="1"/>
    <col min="12" max="12" width="2.85546875" style="8" hidden="1" customWidth="1"/>
    <col min="13" max="13" width="2.5703125" style="8" hidden="1" customWidth="1"/>
    <col min="14" max="14" width="15.85546875" style="8" customWidth="1"/>
    <col min="15" max="15" width="17" style="8" customWidth="1"/>
    <col min="16" max="16" width="13.5703125" style="8" bestFit="1" customWidth="1"/>
    <col min="17" max="17" width="12" style="8" customWidth="1"/>
    <col min="18" max="18" width="2" style="8" customWidth="1"/>
    <col min="19" max="19" width="1.140625" style="8" hidden="1" customWidth="1"/>
    <col min="20" max="16384" width="9.140625" style="8"/>
  </cols>
  <sheetData>
    <row r="1" spans="2:19" ht="5.0999999999999996" customHeight="1" x14ac:dyDescent="0.2">
      <c r="F1" s="9"/>
      <c r="G1" s="9"/>
      <c r="H1" s="9"/>
      <c r="I1" s="9"/>
      <c r="J1" s="9"/>
      <c r="K1" s="9"/>
      <c r="L1" s="9"/>
      <c r="M1" s="9"/>
      <c r="N1" s="9"/>
      <c r="O1" s="9"/>
      <c r="P1" s="9"/>
      <c r="Q1" s="9"/>
    </row>
    <row r="2" spans="2:19" ht="23.25" customHeight="1" thickBot="1" x14ac:dyDescent="0.35">
      <c r="F2" s="9"/>
      <c r="G2" s="122" t="s">
        <v>58</v>
      </c>
      <c r="H2" s="122"/>
      <c r="I2" s="122"/>
      <c r="J2" s="122"/>
      <c r="K2" s="122"/>
      <c r="L2" s="122"/>
      <c r="M2" s="122"/>
      <c r="N2" s="122"/>
      <c r="O2" s="122"/>
      <c r="P2" s="122"/>
      <c r="Q2" s="122"/>
      <c r="R2" s="122"/>
    </row>
    <row r="3" spans="2:19" ht="16.5" thickBot="1" x14ac:dyDescent="0.3">
      <c r="B3" s="118" t="s">
        <v>38</v>
      </c>
      <c r="C3" s="118"/>
      <c r="D3" s="118"/>
      <c r="E3" s="118"/>
      <c r="F3" s="9"/>
      <c r="G3" s="27"/>
      <c r="H3" s="28" t="s">
        <v>16</v>
      </c>
      <c r="I3" s="28"/>
      <c r="J3" s="28"/>
      <c r="K3" s="28"/>
      <c r="L3" s="29"/>
      <c r="M3" s="29"/>
      <c r="N3" s="29"/>
      <c r="O3" s="29"/>
      <c r="P3" s="29"/>
      <c r="Q3" s="29"/>
      <c r="R3" s="30"/>
      <c r="S3" s="10"/>
    </row>
    <row r="4" spans="2:19" ht="72" x14ac:dyDescent="0.2">
      <c r="B4" s="119" t="s">
        <v>40</v>
      </c>
      <c r="C4" s="120"/>
      <c r="D4" s="120"/>
      <c r="E4" s="121"/>
      <c r="F4" s="11"/>
      <c r="G4" s="42"/>
      <c r="H4" s="31"/>
      <c r="I4" s="31"/>
      <c r="J4" s="31"/>
      <c r="K4" s="32" t="s">
        <v>17</v>
      </c>
      <c r="L4" s="33"/>
      <c r="M4" s="33"/>
      <c r="N4" s="32" t="s">
        <v>18</v>
      </c>
      <c r="O4" s="32" t="s">
        <v>19</v>
      </c>
      <c r="P4" s="32" t="s">
        <v>52</v>
      </c>
      <c r="Q4" s="32" t="s">
        <v>53</v>
      </c>
      <c r="R4" s="34"/>
      <c r="S4" s="12"/>
    </row>
    <row r="5" spans="2:19" ht="27.75" customHeight="1" x14ac:dyDescent="0.2">
      <c r="B5" s="13" t="s">
        <v>39</v>
      </c>
      <c r="C5" s="13" t="s">
        <v>7</v>
      </c>
      <c r="D5" s="13" t="s">
        <v>9</v>
      </c>
      <c r="E5" s="13" t="s">
        <v>8</v>
      </c>
      <c r="F5" s="11"/>
      <c r="G5" s="35"/>
      <c r="H5" s="36" t="s">
        <v>20</v>
      </c>
      <c r="I5" s="37"/>
      <c r="J5" s="38" t="s">
        <v>21</v>
      </c>
      <c r="K5" s="39"/>
      <c r="L5" s="40"/>
      <c r="M5" s="40"/>
      <c r="N5" s="39"/>
      <c r="O5" s="39"/>
      <c r="P5" s="39"/>
      <c r="Q5" s="39"/>
      <c r="R5" s="41"/>
      <c r="S5" s="14"/>
    </row>
    <row r="6" spans="2:19" ht="24" customHeight="1" x14ac:dyDescent="0.2">
      <c r="B6" s="7" t="s">
        <v>55</v>
      </c>
      <c r="C6" s="90">
        <v>60000</v>
      </c>
      <c r="D6" s="15">
        <f>IF(OR(B6="Prof/Faculty",  B6="Classified", B6="Classified Trades" ), 12500,0)</f>
        <v>12500</v>
      </c>
      <c r="E6" s="15">
        <f>IF(B6="Prof/Faculty",C6*0.1969,IF(B6="Classified",C6*0.2079,IF(B6="Classified Trades",C6*0.2528,IF(B6="Non Benefit",C6*0.09,C6*0.04))))</f>
        <v>11814</v>
      </c>
      <c r="F6" s="9"/>
      <c r="G6" s="42"/>
      <c r="H6" s="36"/>
      <c r="I6" s="37" t="s">
        <v>22</v>
      </c>
      <c r="J6" s="43"/>
      <c r="K6" s="44">
        <v>7.2100000000000003E-3</v>
      </c>
      <c r="L6" s="44">
        <v>8.5000000000000006E-3</v>
      </c>
      <c r="M6" s="44">
        <v>8.5000000000000006E-3</v>
      </c>
      <c r="N6" s="44">
        <v>7.2100000000000003E-3</v>
      </c>
      <c r="O6" s="44">
        <v>7.2100000000000003E-3</v>
      </c>
      <c r="P6" s="44"/>
      <c r="Q6" s="44"/>
      <c r="R6" s="41"/>
      <c r="S6" s="14"/>
    </row>
    <row r="7" spans="2:19" x14ac:dyDescent="0.2">
      <c r="F7" s="9"/>
      <c r="G7" s="42"/>
      <c r="H7" s="45"/>
      <c r="I7" s="37" t="s">
        <v>23</v>
      </c>
      <c r="J7" s="43"/>
      <c r="K7" s="44">
        <v>1.72E-3</v>
      </c>
      <c r="L7" s="44">
        <v>4.7999999999999996E-3</v>
      </c>
      <c r="M7" s="44">
        <v>4.7999999999999996E-3</v>
      </c>
      <c r="N7" s="44">
        <v>1.72E-3</v>
      </c>
      <c r="O7" s="44">
        <v>4.6600000000000003E-2</v>
      </c>
      <c r="P7" s="44"/>
      <c r="Q7" s="44"/>
      <c r="R7" s="41"/>
      <c r="S7" s="14"/>
    </row>
    <row r="8" spans="2:19" x14ac:dyDescent="0.2">
      <c r="F8" s="9"/>
      <c r="G8" s="42"/>
      <c r="H8" s="45"/>
      <c r="I8" s="37" t="s">
        <v>24</v>
      </c>
      <c r="J8" s="43"/>
      <c r="K8" s="44">
        <v>0.1084</v>
      </c>
      <c r="L8" s="44">
        <v>0.1132</v>
      </c>
      <c r="M8" s="44">
        <v>0.1132</v>
      </c>
      <c r="N8" s="44">
        <v>0.11940000000000001</v>
      </c>
      <c r="O8" s="44">
        <v>0.11940000000000001</v>
      </c>
      <c r="P8" s="44"/>
      <c r="Q8" s="44"/>
      <c r="R8" s="41"/>
      <c r="S8" s="14"/>
    </row>
    <row r="9" spans="2:19" x14ac:dyDescent="0.2">
      <c r="F9" s="9"/>
      <c r="G9" s="42"/>
      <c r="H9" s="45"/>
      <c r="I9" s="37" t="s">
        <v>25</v>
      </c>
      <c r="J9" s="43"/>
      <c r="K9" s="44">
        <v>0</v>
      </c>
      <c r="L9" s="46" t="s">
        <v>26</v>
      </c>
      <c r="M9" s="46"/>
      <c r="N9" s="44">
        <v>0</v>
      </c>
      <c r="O9" s="44">
        <v>0</v>
      </c>
      <c r="P9" s="44"/>
      <c r="Q9" s="44"/>
      <c r="R9" s="41"/>
      <c r="S9" s="14"/>
    </row>
    <row r="10" spans="2:19" x14ac:dyDescent="0.2">
      <c r="F10" s="9"/>
      <c r="G10" s="42"/>
      <c r="H10" s="45"/>
      <c r="I10" s="37" t="s">
        <v>27</v>
      </c>
      <c r="J10" s="43"/>
      <c r="K10" s="44">
        <v>3.0599999999999998E-3</v>
      </c>
      <c r="L10" s="46" t="s">
        <v>26</v>
      </c>
      <c r="M10" s="46"/>
      <c r="N10" s="44">
        <v>3.0599999999999998E-3</v>
      </c>
      <c r="O10" s="44">
        <v>3.0599999999999998E-3</v>
      </c>
      <c r="P10" s="44"/>
      <c r="Q10" s="44"/>
      <c r="R10" s="41"/>
      <c r="S10" s="14"/>
    </row>
    <row r="11" spans="2:19" x14ac:dyDescent="0.2">
      <c r="F11" s="9"/>
      <c r="G11" s="42"/>
      <c r="H11" s="45"/>
      <c r="I11" s="37" t="s">
        <v>28</v>
      </c>
      <c r="J11" s="43"/>
      <c r="K11" s="44">
        <v>0</v>
      </c>
      <c r="L11" s="44">
        <v>5.0000000000000001E-3</v>
      </c>
      <c r="M11" s="44">
        <v>5.0000000000000001E-3</v>
      </c>
      <c r="N11" s="44">
        <v>0</v>
      </c>
      <c r="O11" s="44">
        <v>0</v>
      </c>
      <c r="P11" s="44"/>
      <c r="Q11" s="44"/>
      <c r="R11" s="41"/>
      <c r="S11" s="14"/>
    </row>
    <row r="12" spans="2:19" x14ac:dyDescent="0.2">
      <c r="F12" s="9"/>
      <c r="G12" s="42"/>
      <c r="H12" s="45"/>
      <c r="I12" s="47" t="s">
        <v>29</v>
      </c>
      <c r="J12" s="48"/>
      <c r="K12" s="49">
        <f>6.2%+0.0145</f>
        <v>7.6499999999999999E-2</v>
      </c>
      <c r="L12" s="50" t="s">
        <v>26</v>
      </c>
      <c r="M12" s="50" t="s">
        <v>26</v>
      </c>
      <c r="N12" s="49">
        <v>7.6499999999999999E-2</v>
      </c>
      <c r="O12" s="49">
        <v>7.6499999999999999E-2</v>
      </c>
      <c r="P12" s="49"/>
      <c r="Q12" s="49"/>
      <c r="R12" s="41"/>
      <c r="S12" s="14"/>
    </row>
    <row r="13" spans="2:19" x14ac:dyDescent="0.2">
      <c r="F13" s="9"/>
      <c r="G13" s="42"/>
      <c r="H13" s="37"/>
      <c r="I13" s="39" t="s">
        <v>30</v>
      </c>
      <c r="J13" s="38"/>
      <c r="K13" s="51">
        <f>SUM(K6:K12)</f>
        <v>0.19688999999999998</v>
      </c>
      <c r="L13" s="51"/>
      <c r="M13" s="51"/>
      <c r="N13" s="51">
        <f>SUM(N6:N12)</f>
        <v>0.20789000000000002</v>
      </c>
      <c r="O13" s="51">
        <f>SUM(O6:O12)</f>
        <v>0.25276999999999999</v>
      </c>
      <c r="P13" s="51">
        <v>0.09</v>
      </c>
      <c r="Q13" s="51">
        <v>0.04</v>
      </c>
      <c r="R13" s="41"/>
      <c r="S13" s="14"/>
    </row>
    <row r="14" spans="2:19" ht="20.100000000000001" customHeight="1" x14ac:dyDescent="0.2">
      <c r="F14" s="9"/>
      <c r="G14" s="42"/>
      <c r="H14" s="36" t="s">
        <v>31</v>
      </c>
      <c r="I14" s="37"/>
      <c r="J14" s="38" t="s">
        <v>32</v>
      </c>
      <c r="K14" s="39"/>
      <c r="L14" s="52"/>
      <c r="M14" s="52"/>
      <c r="N14" s="39"/>
      <c r="O14" s="39"/>
      <c r="P14" s="39"/>
      <c r="Q14" s="39"/>
      <c r="R14" s="41"/>
      <c r="S14" s="14"/>
    </row>
    <row r="15" spans="2:19" ht="29.25" customHeight="1" x14ac:dyDescent="0.2">
      <c r="F15" s="9"/>
      <c r="G15" s="42"/>
      <c r="H15" s="37"/>
      <c r="I15" s="37" t="s">
        <v>33</v>
      </c>
      <c r="J15" s="37"/>
      <c r="K15" s="53">
        <v>12500</v>
      </c>
      <c r="L15" s="53">
        <v>9300</v>
      </c>
      <c r="M15" s="53">
        <v>9300</v>
      </c>
      <c r="N15" s="53">
        <v>12500</v>
      </c>
      <c r="O15" s="53">
        <v>12500</v>
      </c>
      <c r="P15" s="54">
        <v>0</v>
      </c>
      <c r="Q15" s="54">
        <v>0</v>
      </c>
      <c r="R15" s="41"/>
      <c r="S15" s="14"/>
    </row>
    <row r="16" spans="2:19" ht="5.25" customHeight="1" x14ac:dyDescent="0.2">
      <c r="F16" s="9"/>
      <c r="G16" s="42"/>
      <c r="H16" s="37"/>
      <c r="I16" s="37"/>
      <c r="J16" s="37"/>
      <c r="K16" s="55"/>
      <c r="L16" s="56"/>
      <c r="M16" s="55"/>
      <c r="N16" s="55"/>
      <c r="O16" s="55"/>
      <c r="P16" s="55"/>
      <c r="Q16" s="55"/>
      <c r="R16" s="41"/>
      <c r="S16" s="14"/>
    </row>
    <row r="17" spans="6:19" ht="5.0999999999999996" customHeight="1" x14ac:dyDescent="0.2">
      <c r="F17" s="9"/>
      <c r="G17" s="42"/>
      <c r="H17" s="57"/>
      <c r="I17" s="57"/>
      <c r="J17" s="57"/>
      <c r="K17" s="57"/>
      <c r="L17" s="57"/>
      <c r="M17" s="57"/>
      <c r="N17" s="57"/>
      <c r="O17" s="57"/>
      <c r="P17" s="57"/>
      <c r="Q17" s="57"/>
      <c r="R17" s="41"/>
      <c r="S17" s="14"/>
    </row>
    <row r="18" spans="6:19" ht="55.5" customHeight="1" x14ac:dyDescent="0.2">
      <c r="G18" s="42"/>
      <c r="H18" s="58" t="s">
        <v>34</v>
      </c>
      <c r="I18" s="123" t="s">
        <v>35</v>
      </c>
      <c r="J18" s="123"/>
      <c r="K18" s="123"/>
      <c r="L18" s="123"/>
      <c r="M18" s="123"/>
      <c r="N18" s="123"/>
      <c r="O18" s="123"/>
      <c r="P18" s="123"/>
      <c r="Q18" s="123"/>
      <c r="R18" s="41"/>
      <c r="S18" s="14"/>
    </row>
    <row r="19" spans="6:19" x14ac:dyDescent="0.2">
      <c r="G19" s="42"/>
      <c r="H19" s="57"/>
      <c r="I19" s="57"/>
      <c r="J19" s="57"/>
      <c r="K19" s="57"/>
      <c r="L19" s="57"/>
      <c r="M19" s="57"/>
      <c r="N19" s="57"/>
      <c r="O19" s="57"/>
      <c r="P19" s="57"/>
      <c r="Q19" s="57"/>
      <c r="R19" s="41"/>
      <c r="S19" s="14"/>
    </row>
    <row r="20" spans="6:19" ht="58.5" customHeight="1" x14ac:dyDescent="0.2">
      <c r="G20" s="42"/>
      <c r="H20" s="58" t="s">
        <v>36</v>
      </c>
      <c r="I20" s="123" t="s">
        <v>37</v>
      </c>
      <c r="J20" s="123"/>
      <c r="K20" s="123"/>
      <c r="L20" s="123"/>
      <c r="M20" s="123"/>
      <c r="N20" s="123"/>
      <c r="O20" s="123"/>
      <c r="P20" s="123"/>
      <c r="Q20" s="123"/>
      <c r="R20" s="41"/>
      <c r="S20" s="14"/>
    </row>
    <row r="21" spans="6:19" ht="13.5" thickBot="1" x14ac:dyDescent="0.25">
      <c r="G21" s="59"/>
      <c r="H21" s="60"/>
      <c r="I21" s="60"/>
      <c r="J21" s="60"/>
      <c r="K21" s="60"/>
      <c r="L21" s="60"/>
      <c r="M21" s="60"/>
      <c r="N21" s="60"/>
      <c r="O21" s="60"/>
      <c r="P21" s="60"/>
      <c r="Q21" s="60"/>
      <c r="R21" s="61"/>
      <c r="S21" s="16"/>
    </row>
  </sheetData>
  <sheetProtection sheet="1" objects="1" scenarios="1"/>
  <mergeCells count="5">
    <mergeCell ref="B3:E3"/>
    <mergeCell ref="B4:E4"/>
    <mergeCell ref="G2:R2"/>
    <mergeCell ref="I18:Q18"/>
    <mergeCell ref="I20:Q20"/>
  </mergeCells>
  <dataValidations disablePrompts="1" count="1">
    <dataValidation type="list" allowBlank="1" showInputMessage="1" showErrorMessage="1" error="Select Employee Type from Drop Down._x000a_" sqref="B6" xr:uid="{00000000-0002-0000-0100-000000000000}">
      <formula1>"Prof/Faculty, Classified, Classified Trades, Non Benefit, Student"</formula1>
    </dataValidation>
  </dataValidations>
  <pageMargins left="0.7" right="0.7" top="0.75" bottom="0.75" header="0.3" footer="0.3"/>
  <pageSetup scale="5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FY23 Financial Details Request</vt:lpstr>
      <vt:lpstr>FY23 Preliminary Fringe Rate</vt:lpstr>
      <vt:lpstr>Amount</vt:lpstr>
      <vt:lpstr>Amounts</vt:lpstr>
      <vt:lpstr>Fixed</vt:lpstr>
      <vt:lpstr>'FY23 Financial Details Request'!Print_Area</vt:lpstr>
      <vt:lpstr>'FY23 Preliminary Fringe Rate'!Print_Area</vt:lpstr>
      <vt:lpstr>Variable</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ssackerm</dc:creator>
  <cp:lastModifiedBy>Judith Todd</cp:lastModifiedBy>
  <cp:lastPrinted>2019-03-25T17:32:08Z</cp:lastPrinted>
  <dcterms:created xsi:type="dcterms:W3CDTF">2016-12-09T13:35:56Z</dcterms:created>
  <dcterms:modified xsi:type="dcterms:W3CDTF">2022-01-28T00:10:53Z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