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Budget Office\Budget\FY20\FY20 Annual Planning Info\"/>
    </mc:Choice>
  </mc:AlternateContent>
  <workbookProtection workbookAlgorithmName="SHA-512" workbookHashValue="5Y9qsc1AtKZIHV0RstI/V1swiAA+fcsABbuLoQNPrA2mHq1HB5Bv2tLsOvfpP2Urv6e84S5hHv0Zto70GzoZaA==" workbookSaltValue="RTF6/vok81i3VqpaShRgXw==" workbookSpinCount="100000" lockStructure="1"/>
  <bookViews>
    <workbookView xWindow="0" yWindow="0" windowWidth="28800" windowHeight="12645"/>
  </bookViews>
  <sheets>
    <sheet name="FY20 Financial Details Request" sheetId="1" r:id="rId1"/>
    <sheet name="FY20 Projected Fringe Rate" sheetId="2" r:id="rId2"/>
  </sheets>
  <definedNames>
    <definedName name="Amount">'FY20 Financial Details Request'!$C$13:$C$28</definedName>
    <definedName name="Amounts">'FY20 Financial Details Request'!$C$13:$C$28,'FY20 Financial Details Request'!$K$13:$K$28,'FY20 Financial Details Request'!$L$13:$L$28</definedName>
    <definedName name="Fixed">'FY20 Financial Details Request'!$K$13:$K$28</definedName>
    <definedName name="_xlnm.Print_Area" localSheetId="0">'FY20 Financial Details Request'!$B$1:$M$48</definedName>
    <definedName name="_xlnm.Print_Area" localSheetId="1">'FY20 Projected Fringe Rate'!$A$1:$Q$21</definedName>
    <definedName name="Variable">'FY20 Financial Details Request'!$L$13:$L$28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2" l="1"/>
  <c r="D6" i="2" l="1"/>
  <c r="O13" i="2" l="1"/>
  <c r="N13" i="2"/>
  <c r="K12" i="2"/>
  <c r="K13" i="2" s="1"/>
  <c r="N13" i="1" l="1"/>
  <c r="N14" i="1"/>
  <c r="N15" i="1"/>
  <c r="N16" i="1"/>
  <c r="N17" i="1"/>
  <c r="N18" i="1"/>
  <c r="N19" i="1"/>
  <c r="N20" i="1"/>
  <c r="N21" i="1"/>
  <c r="N22" i="1"/>
  <c r="N23" i="1"/>
  <c r="N24" i="1"/>
  <c r="N25" i="1"/>
  <c r="N26" i="1"/>
  <c r="N27" i="1"/>
  <c r="N28" i="1"/>
  <c r="D30" i="1" l="1"/>
</calcChain>
</file>

<file path=xl/sharedStrings.xml><?xml version="1.0" encoding="utf-8"?>
<sst xmlns="http://schemas.openxmlformats.org/spreadsheetml/2006/main" count="66" uniqueCount="59">
  <si>
    <t>Amount</t>
  </si>
  <si>
    <t>Fund</t>
  </si>
  <si>
    <t>Department</t>
  </si>
  <si>
    <t>Cost Center</t>
  </si>
  <si>
    <t>PCN</t>
  </si>
  <si>
    <t>Position Title</t>
  </si>
  <si>
    <t>FTE</t>
  </si>
  <si>
    <t>Salary</t>
  </si>
  <si>
    <t>Variable Fringe</t>
  </si>
  <si>
    <t>Fixed Fringe</t>
  </si>
  <si>
    <t>Fund/Department Cost Center (FDCC)</t>
  </si>
  <si>
    <t>Budget Rollup Account</t>
  </si>
  <si>
    <t>EX:</t>
  </si>
  <si>
    <t>Regular Salary (410000)</t>
  </si>
  <si>
    <t>Budget Assistant</t>
  </si>
  <si>
    <t>Fringe (420000)</t>
  </si>
  <si>
    <t>FRINGE BENEFIT RATES</t>
  </si>
  <si>
    <r>
      <t>Professional / Faculty Employees</t>
    </r>
    <r>
      <rPr>
        <b/>
        <sz val="6"/>
        <color indexed="18"/>
        <rFont val="Arial"/>
        <family val="2"/>
      </rPr>
      <t xml:space="preserve"> </t>
    </r>
    <r>
      <rPr>
        <b/>
        <sz val="8"/>
        <color indexed="18"/>
        <rFont val="Arial"/>
        <family val="2"/>
      </rPr>
      <t>(includes benefit eligible temporary employees)</t>
    </r>
  </si>
  <si>
    <r>
      <t>Classified Employees</t>
    </r>
    <r>
      <rPr>
        <b/>
        <sz val="6"/>
        <color indexed="18"/>
        <rFont val="Arial"/>
        <family val="2"/>
      </rPr>
      <t xml:space="preserve"> </t>
    </r>
    <r>
      <rPr>
        <b/>
        <sz val="8"/>
        <color indexed="18"/>
        <rFont val="Arial"/>
        <family val="2"/>
      </rPr>
      <t>(includes benefit eligible temporary employees)</t>
    </r>
  </si>
  <si>
    <t>Classified - Facilities, Trades &amp; Custodial Employees</t>
  </si>
  <si>
    <r>
      <t xml:space="preserve">Variable Benefits </t>
    </r>
    <r>
      <rPr>
        <sz val="9"/>
        <color indexed="18"/>
        <rFont val="Arial"/>
        <family val="2"/>
      </rPr>
      <t>(calculated as percent of salary)</t>
    </r>
  </si>
  <si>
    <t>% of Salary</t>
  </si>
  <si>
    <t>420500 - Life Insurance</t>
  </si>
  <si>
    <t xml:space="preserve">421500 - Workers Compensation </t>
  </si>
  <si>
    <t xml:space="preserve">422500 - Employer Retirement Contribution </t>
  </si>
  <si>
    <t>423000 - Retirement Sick Leave</t>
  </si>
  <si>
    <t>x</t>
  </si>
  <si>
    <t>425000 - State Division of Human Resources</t>
  </si>
  <si>
    <t>425500 - Unemployment Insurance</t>
  </si>
  <si>
    <t>426000 - Social Security &amp; Medicare (FICA SSDI &amp; SSHI)</t>
  </si>
  <si>
    <t>Total Variable Benefit Rate</t>
  </si>
  <si>
    <r>
      <t>Fixed Benefits</t>
    </r>
    <r>
      <rPr>
        <b/>
        <sz val="9"/>
        <color indexed="18"/>
        <rFont val="Arial"/>
        <family val="2"/>
      </rPr>
      <t xml:space="preserve"> </t>
    </r>
    <r>
      <rPr>
        <sz val="9"/>
        <color indexed="18"/>
        <rFont val="Arial"/>
        <family val="2"/>
      </rPr>
      <t>(constant for all benefit eligible positions)</t>
    </r>
  </si>
  <si>
    <t>Per Position</t>
  </si>
  <si>
    <t xml:space="preserve">421000 - Health Insurance: Medical, Dental, Mental </t>
  </si>
  <si>
    <t>*</t>
  </si>
  <si>
    <t>Some non-benefit eligible employees may have (or have had in the previous fiscal year) a work schedule that triggers Health Insurance eligibility under the Affordable Care Act.  The funding source department id(s) will be charged for these employee's Health Insurance if coverage is elected.  Additionally, employer retirement contributions may be charged for a non-benefit-eligible employee if they also have a benefit-eligible position at Boise State or another state agency. Please direct questions to HR Benefits.</t>
  </si>
  <si>
    <t>**</t>
  </si>
  <si>
    <t>Student employees are charged variable fringe rates based on their full-time/part-time student status. Their actual Fringe rates will vary from less than 1% to over 9%.  We use 4% as an average for budget purposes.  Additionally if a student's current or previous fiscal year's work hours trigger Health Insurance eligibility under the Affordable Care Act, this will result in a charge to their funding source department id(s) if coverage is elected.  Please direct questions to HR Benefits.</t>
  </si>
  <si>
    <t>Fringe Calculator</t>
  </si>
  <si>
    <t>Employee Type</t>
  </si>
  <si>
    <t xml:space="preserve">Select Employee Type from Dropdown List.  Enter Salary. Copy and paste fixed and variable fringe amounts to Budget Request Worksheet.  
</t>
  </si>
  <si>
    <t>Line #</t>
  </si>
  <si>
    <t>Comments</t>
  </si>
  <si>
    <t>Enter any comments on the Requested Budget.   Include specific PCNs and amounts from above as appropriate</t>
  </si>
  <si>
    <t>#</t>
  </si>
  <si>
    <t>Financial Details</t>
  </si>
  <si>
    <t xml:space="preserve">Division/VP:  </t>
  </si>
  <si>
    <t xml:space="preserve">College/Area:  </t>
  </si>
  <si>
    <t xml:space="preserve">Proposal Title:  </t>
  </si>
  <si>
    <t>If Fringe (420000) - enter amounts here, NOT in the Amount Column</t>
  </si>
  <si>
    <t>Complete this section for New and existing Regular Salary Positions and related Fringe.  Request the Maximum Salary needed for NEW Positions. If hire occurs at a lower salary, only the actual amount will be funded.  If PCN will be new, enter "New"</t>
  </si>
  <si>
    <t>Grand Total</t>
  </si>
  <si>
    <r>
      <t>Non-Benefit Eligible Temporary Employees</t>
    </r>
    <r>
      <rPr>
        <b/>
        <sz val="10"/>
        <color rgb="FFFF0000"/>
        <rFont val="Arial"/>
        <family val="2"/>
      </rPr>
      <t>*</t>
    </r>
  </si>
  <si>
    <r>
      <t>Student Employees</t>
    </r>
    <r>
      <rPr>
        <b/>
        <sz val="10"/>
        <color rgb="FFFF0000"/>
        <rFont val="Arial"/>
        <family val="2"/>
      </rPr>
      <t>**</t>
    </r>
  </si>
  <si>
    <t xml:space="preserve">Base (Permanent) </t>
  </si>
  <si>
    <t>Prof/Faculty</t>
  </si>
  <si>
    <t>Use the same Proposal Title on both the Narrative (Word), and the Financial Details (Excel) Required for each Proposal</t>
  </si>
  <si>
    <t>FY20 Appropriated Strategic Budget Request</t>
  </si>
  <si>
    <t>FY20 PROJECTED Fringe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</si>
</sst>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quot;$&quot;#,##0"/>
    <numFmt numFmtId="165" formatCode="_(&quot;$&quot;\ \ \ \ #,##0.00_);_(&quot;$&quot;\(#,##0.00\);_(&quot;$&quot;* &quot;-&quot;??_);_(@_)"/>
    <numFmt numFmtId="166" formatCode="_(* #,##0_);_(* \(#,##0\);_(* &quot;-&quot;??_);_(@_)"/>
  </numFmts>
  <fonts count="24" x14ac:knownFonts="1">
    <font>
      <sz val="11"/>
      <color theme="1"/>
      <name val="Calibri"/>
      <family val="2"/>
      <scheme val="minor"/>
    </font>
    <font>
      <b/>
      <sz val="11"/>
      <color theme="1"/>
      <name val="Calibri"/>
      <family val="2"/>
      <scheme val="minor"/>
    </font>
    <font>
      <i/>
      <sz val="11"/>
      <color theme="1"/>
      <name val="Calibri"/>
      <family val="2"/>
      <scheme val="minor"/>
    </font>
    <font>
      <sz val="10"/>
      <name val="Arial"/>
      <family val="2"/>
    </font>
    <font>
      <b/>
      <sz val="16"/>
      <name val="Arial"/>
      <family val="2"/>
    </font>
    <font>
      <b/>
      <sz val="12"/>
      <color indexed="9"/>
      <name val="Arial"/>
      <family val="2"/>
    </font>
    <font>
      <b/>
      <sz val="10"/>
      <color indexed="9"/>
      <name val="Arial"/>
      <family val="2"/>
    </font>
    <font>
      <sz val="12"/>
      <name val="Arial"/>
      <family val="2"/>
    </font>
    <font>
      <b/>
      <sz val="12"/>
      <color indexed="18"/>
      <name val="Arial"/>
      <family val="2"/>
    </font>
    <font>
      <b/>
      <sz val="10"/>
      <color indexed="18"/>
      <name val="Arial"/>
      <family val="2"/>
    </font>
    <font>
      <b/>
      <sz val="6"/>
      <color indexed="18"/>
      <name val="Arial"/>
      <family val="2"/>
    </font>
    <font>
      <b/>
      <sz val="8"/>
      <color indexed="18"/>
      <name val="Arial"/>
      <family val="2"/>
    </font>
    <font>
      <sz val="9"/>
      <color indexed="18"/>
      <name val="Arial"/>
      <family val="2"/>
    </font>
    <font>
      <sz val="10"/>
      <color indexed="18"/>
      <name val="Arial"/>
      <family val="2"/>
    </font>
    <font>
      <sz val="8"/>
      <color indexed="18"/>
      <name val="Arial"/>
      <family val="2"/>
    </font>
    <font>
      <b/>
      <sz val="9"/>
      <color indexed="18"/>
      <name val="Arial"/>
      <family val="2"/>
    </font>
    <font>
      <sz val="10"/>
      <color rgb="FFFF0000"/>
      <name val="Arial"/>
      <family val="2"/>
    </font>
    <font>
      <b/>
      <sz val="10"/>
      <name val="Arial"/>
      <family val="2"/>
    </font>
    <font>
      <b/>
      <sz val="9"/>
      <name val="Arial"/>
      <family val="2"/>
    </font>
    <font>
      <b/>
      <sz val="11"/>
      <name val="Arial"/>
      <family val="2"/>
    </font>
    <font>
      <b/>
      <sz val="14"/>
      <color theme="1"/>
      <name val="Calibri"/>
      <family val="2"/>
      <scheme val="minor"/>
    </font>
    <font>
      <b/>
      <sz val="13"/>
      <color theme="1"/>
      <name val="Calibri"/>
      <family val="2"/>
      <scheme val="minor"/>
    </font>
    <font>
      <b/>
      <sz val="10"/>
      <color rgb="FFFF0000"/>
      <name val="Arial"/>
      <family val="2"/>
    </font>
    <font>
      <sz val="11"/>
      <color theme="1"/>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indexed="18"/>
        <bgColor indexed="64"/>
      </patternFill>
    </fill>
    <fill>
      <patternFill patternType="solid">
        <fgColor theme="4"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0" fontId="3" fillId="0" borderId="0"/>
    <xf numFmtId="9" fontId="3" fillId="0" borderId="0" applyFont="0" applyFill="0" applyBorder="0" applyAlignment="0" applyProtection="0"/>
    <xf numFmtId="44" fontId="3" fillId="0" borderId="0" applyFont="0" applyFill="0" applyBorder="0" applyAlignment="0" applyProtection="0"/>
    <xf numFmtId="43" fontId="23" fillId="0" borderId="0" applyFont="0" applyFill="0" applyBorder="0" applyAlignment="0" applyProtection="0"/>
  </cellStyleXfs>
  <cellXfs count="123">
    <xf numFmtId="0" fontId="0" fillId="0" borderId="0" xfId="0"/>
    <xf numFmtId="0" fontId="0" fillId="0" borderId="0" xfId="0" applyAlignment="1">
      <alignment horizontal="center"/>
    </xf>
    <xf numFmtId="0" fontId="1" fillId="2" borderId="1" xfId="0" applyFont="1" applyFill="1" applyBorder="1" applyAlignment="1">
      <alignment horizontal="center"/>
    </xf>
    <xf numFmtId="0" fontId="2" fillId="5" borderId="1" xfId="0" applyFont="1" applyFill="1" applyBorder="1"/>
    <xf numFmtId="0" fontId="2" fillId="5" borderId="1" xfId="0" applyFont="1" applyFill="1" applyBorder="1" applyAlignment="1">
      <alignment horizontal="center"/>
    </xf>
    <xf numFmtId="0" fontId="2" fillId="5" borderId="1" xfId="0" applyFont="1" applyFill="1" applyBorder="1" applyAlignment="1">
      <alignment wrapText="1"/>
    </xf>
    <xf numFmtId="164" fontId="2" fillId="5" borderId="1" xfId="0" applyNumberFormat="1" applyFont="1" applyFill="1" applyBorder="1"/>
    <xf numFmtId="0" fontId="3" fillId="0" borderId="1" xfId="1" applyFont="1" applyFill="1" applyBorder="1" applyAlignment="1" applyProtection="1">
      <protection locked="0"/>
    </xf>
    <xf numFmtId="0" fontId="3" fillId="0" borderId="0" xfId="1" applyFont="1" applyFill="1" applyAlignment="1" applyProtection="1"/>
    <xf numFmtId="0" fontId="3" fillId="0" borderId="0" xfId="1" applyFont="1" applyFill="1" applyBorder="1" applyAlignment="1" applyProtection="1"/>
    <xf numFmtId="0" fontId="3" fillId="8" borderId="8" xfId="1" applyFont="1" applyFill="1" applyBorder="1" applyAlignment="1" applyProtection="1"/>
    <xf numFmtId="0" fontId="7" fillId="0" borderId="0" xfId="1" applyFont="1" applyFill="1" applyBorder="1" applyAlignment="1" applyProtection="1"/>
    <xf numFmtId="0" fontId="3" fillId="0" borderId="8" xfId="1" applyFont="1" applyFill="1" applyBorder="1" applyAlignment="1" applyProtection="1"/>
    <xf numFmtId="0" fontId="17" fillId="9" borderId="1" xfId="1" applyFont="1" applyFill="1" applyBorder="1" applyAlignment="1" applyProtection="1">
      <alignment horizontal="center" vertical="center" wrapText="1"/>
    </xf>
    <xf numFmtId="0" fontId="3" fillId="0" borderId="10" xfId="1" applyFont="1" applyFill="1" applyBorder="1" applyAlignment="1" applyProtection="1"/>
    <xf numFmtId="3" fontId="3" fillId="7" borderId="1" xfId="1" applyNumberFormat="1" applyFont="1" applyFill="1" applyBorder="1" applyAlignment="1" applyProtection="1"/>
    <xf numFmtId="0" fontId="3" fillId="0" borderId="13" xfId="1" applyFont="1" applyFill="1" applyBorder="1" applyAlignment="1" applyProtection="1"/>
    <xf numFmtId="0" fontId="0" fillId="0" borderId="0" xfId="0" applyAlignment="1">
      <alignment vertical="top"/>
    </xf>
    <xf numFmtId="0" fontId="1" fillId="0" borderId="1" xfId="0" applyFont="1" applyBorder="1"/>
    <xf numFmtId="0" fontId="1" fillId="0" borderId="1" xfId="0" applyFont="1" applyBorder="1" applyAlignment="1">
      <alignment horizontal="center"/>
    </xf>
    <xf numFmtId="0" fontId="1" fillId="0" borderId="3" xfId="0" applyFont="1" applyFill="1" applyBorder="1" applyAlignment="1"/>
    <xf numFmtId="0" fontId="1" fillId="0" borderId="4" xfId="0" applyFont="1" applyFill="1" applyBorder="1" applyAlignment="1"/>
    <xf numFmtId="0" fontId="1" fillId="2" borderId="1" xfId="0" applyFont="1" applyFill="1" applyBorder="1" applyAlignment="1">
      <alignment horizontal="center"/>
    </xf>
    <xf numFmtId="0" fontId="1" fillId="0" borderId="0" xfId="0" applyFont="1" applyFill="1" applyBorder="1" applyAlignment="1">
      <alignment horizontal="center"/>
    </xf>
    <xf numFmtId="164" fontId="0" fillId="0" borderId="0" xfId="0" applyNumberFormat="1" applyFill="1" applyBorder="1"/>
    <xf numFmtId="164" fontId="0" fillId="0" borderId="0" xfId="0" applyNumberFormat="1"/>
    <xf numFmtId="164" fontId="1" fillId="3" borderId="1" xfId="0" applyNumberFormat="1" applyFont="1" applyFill="1" applyBorder="1"/>
    <xf numFmtId="0" fontId="3" fillId="8" borderId="6" xfId="0" applyFont="1" applyFill="1" applyBorder="1" applyAlignment="1"/>
    <xf numFmtId="0" fontId="5" fillId="8" borderId="7" xfId="0" applyFont="1" applyFill="1" applyBorder="1" applyAlignment="1">
      <alignment horizontal="centerContinuous" vertical="center"/>
    </xf>
    <xf numFmtId="0" fontId="6" fillId="8" borderId="7" xfId="0" applyFont="1" applyFill="1" applyBorder="1" applyAlignment="1">
      <alignment horizontal="centerContinuous" vertical="center"/>
    </xf>
    <xf numFmtId="0" fontId="3" fillId="8" borderId="8" xfId="0" applyFont="1" applyFill="1" applyBorder="1" applyAlignment="1"/>
    <xf numFmtId="0" fontId="8" fillId="0" borderId="7" xfId="0" applyFont="1" applyFill="1" applyBorder="1" applyAlignment="1">
      <alignment horizontal="centerContinuous" vertical="center"/>
    </xf>
    <xf numFmtId="0" fontId="9" fillId="0" borderId="7" xfId="0" applyFont="1" applyFill="1" applyBorder="1" applyAlignment="1">
      <alignment horizontal="right" wrapText="1"/>
    </xf>
    <xf numFmtId="0" fontId="9" fillId="0" borderId="7" xfId="0" applyFont="1" applyFill="1" applyBorder="1" applyAlignment="1">
      <alignment horizontal="right"/>
    </xf>
    <xf numFmtId="0" fontId="3" fillId="0" borderId="8" xfId="0" applyFont="1" applyFill="1" applyBorder="1" applyAlignment="1"/>
    <xf numFmtId="0" fontId="7" fillId="0" borderId="9" xfId="0" applyFont="1" applyFill="1" applyBorder="1" applyAlignment="1"/>
    <xf numFmtId="0" fontId="9" fillId="0" borderId="0" xfId="0" applyFont="1" applyFill="1" applyBorder="1" applyAlignment="1"/>
    <xf numFmtId="0" fontId="13" fillId="0" borderId="0" xfId="0" applyFont="1" applyFill="1" applyBorder="1" applyAlignment="1"/>
    <xf numFmtId="0" fontId="9" fillId="0" borderId="0" xfId="0" applyFont="1" applyFill="1" applyBorder="1" applyAlignment="1">
      <alignment horizontal="left"/>
    </xf>
    <xf numFmtId="0" fontId="9" fillId="0" borderId="0" xfId="0" applyFont="1" applyFill="1" applyBorder="1" applyAlignment="1">
      <alignment horizontal="right"/>
    </xf>
    <xf numFmtId="0" fontId="14" fillId="0" borderId="0" xfId="0" applyFont="1" applyFill="1" applyBorder="1" applyAlignment="1">
      <alignment horizontal="center" textRotation="180"/>
    </xf>
    <xf numFmtId="0" fontId="3" fillId="0" borderId="10" xfId="0" applyFont="1" applyFill="1" applyBorder="1" applyAlignment="1"/>
    <xf numFmtId="0" fontId="3" fillId="0" borderId="9" xfId="0" applyFont="1" applyFill="1" applyBorder="1" applyAlignment="1"/>
    <xf numFmtId="0" fontId="13" fillId="0" borderId="0" xfId="0" applyFont="1" applyFill="1" applyBorder="1" applyAlignment="1">
      <alignment horizontal="left"/>
    </xf>
    <xf numFmtId="10" fontId="13" fillId="0" borderId="0" xfId="2" applyNumberFormat="1" applyFont="1" applyFill="1" applyBorder="1" applyAlignment="1"/>
    <xf numFmtId="0" fontId="13" fillId="0" borderId="0" xfId="0" applyFont="1" applyFill="1" applyBorder="1" applyAlignment="1">
      <alignment horizontal="center"/>
    </xf>
    <xf numFmtId="10" fontId="14" fillId="0" borderId="0" xfId="2" applyNumberFormat="1" applyFont="1" applyFill="1" applyBorder="1" applyAlignment="1">
      <alignment horizontal="center"/>
    </xf>
    <xf numFmtId="0" fontId="13" fillId="0" borderId="2" xfId="0" applyFont="1" applyFill="1" applyBorder="1" applyAlignment="1"/>
    <xf numFmtId="0" fontId="13" fillId="0" borderId="2" xfId="0" applyFont="1" applyFill="1" applyBorder="1" applyAlignment="1">
      <alignment horizontal="left"/>
    </xf>
    <xf numFmtId="10" fontId="13" fillId="0" borderId="2" xfId="2" applyNumberFormat="1" applyFont="1" applyFill="1" applyBorder="1" applyAlignment="1"/>
    <xf numFmtId="10" fontId="14" fillId="0" borderId="2" xfId="2" applyNumberFormat="1" applyFont="1" applyFill="1" applyBorder="1" applyAlignment="1">
      <alignment horizontal="center"/>
    </xf>
    <xf numFmtId="10" fontId="9" fillId="0" borderId="0" xfId="2" applyNumberFormat="1" applyFont="1" applyFill="1" applyBorder="1" applyAlignment="1">
      <alignment horizontal="right"/>
    </xf>
    <xf numFmtId="0" fontId="9" fillId="0" borderId="0" xfId="0" applyFont="1" applyFill="1" applyBorder="1" applyAlignment="1">
      <alignment horizontal="center"/>
    </xf>
    <xf numFmtId="165" fontId="9" fillId="0" borderId="0" xfId="3" applyNumberFormat="1" applyFont="1" applyFill="1" applyBorder="1" applyAlignment="1">
      <alignment horizontal="right"/>
    </xf>
    <xf numFmtId="44" fontId="9" fillId="0" borderId="0" xfId="3" applyFont="1" applyFill="1" applyBorder="1" applyAlignment="1">
      <alignment horizontal="right"/>
    </xf>
    <xf numFmtId="44" fontId="9" fillId="0" borderId="0" xfId="3" applyFont="1" applyFill="1" applyBorder="1" applyAlignment="1"/>
    <xf numFmtId="44" fontId="14" fillId="0" borderId="0" xfId="3" applyFont="1" applyFill="1" applyBorder="1" applyAlignment="1">
      <alignment horizontal="center"/>
    </xf>
    <xf numFmtId="0" fontId="3" fillId="0" borderId="0" xfId="0" applyFont="1" applyFill="1" applyBorder="1" applyAlignment="1"/>
    <xf numFmtId="0" fontId="16" fillId="0" borderId="0" xfId="0" applyFont="1" applyFill="1" applyBorder="1" applyAlignment="1">
      <alignment vertical="top"/>
    </xf>
    <xf numFmtId="0" fontId="3" fillId="0" borderId="11" xfId="0" applyFont="1" applyFill="1" applyBorder="1" applyAlignment="1"/>
    <xf numFmtId="0" fontId="3" fillId="0" borderId="12" xfId="0" applyFont="1" applyFill="1" applyBorder="1" applyAlignment="1"/>
    <xf numFmtId="0" fontId="3" fillId="0" borderId="13" xfId="0" applyFont="1" applyFill="1" applyBorder="1" applyAlignment="1"/>
    <xf numFmtId="0" fontId="1" fillId="3" borderId="1" xfId="0" applyFont="1" applyFill="1" applyBorder="1" applyAlignment="1">
      <alignment horizontal="center"/>
    </xf>
    <xf numFmtId="0" fontId="1" fillId="2" borderId="1" xfId="0" applyFont="1" applyFill="1" applyBorder="1" applyAlignment="1"/>
    <xf numFmtId="0" fontId="0" fillId="0" borderId="3" xfId="0" applyBorder="1" applyAlignment="1"/>
    <xf numFmtId="0" fontId="0" fillId="0" borderId="4" xfId="0" applyBorder="1" applyAlignment="1"/>
    <xf numFmtId="0" fontId="0" fillId="0" borderId="0" xfId="0" applyBorder="1" applyAlignment="1">
      <alignment wrapText="1"/>
    </xf>
    <xf numFmtId="0" fontId="20" fillId="0" borderId="0" xfId="0" applyFont="1" applyFill="1" applyBorder="1" applyAlignment="1"/>
    <xf numFmtId="0" fontId="21" fillId="0" borderId="0" xfId="0" applyFont="1" applyFill="1" applyBorder="1" applyAlignment="1"/>
    <xf numFmtId="0" fontId="0" fillId="0" borderId="0" xfId="0" applyFill="1" applyBorder="1" applyAlignment="1">
      <alignment wrapText="1"/>
    </xf>
    <xf numFmtId="0" fontId="1" fillId="0" borderId="0" xfId="0" applyFont="1" applyFill="1" applyBorder="1" applyAlignment="1"/>
    <xf numFmtId="164" fontId="1" fillId="0" borderId="0" xfId="0" applyNumberFormat="1" applyFont="1" applyFill="1" applyBorder="1" applyAlignment="1"/>
    <xf numFmtId="0" fontId="0" fillId="0" borderId="0" xfId="0" applyFill="1" applyBorder="1"/>
    <xf numFmtId="164" fontId="1" fillId="0" borderId="0" xfId="0" applyNumberFormat="1" applyFont="1" applyFill="1" applyBorder="1"/>
    <xf numFmtId="0" fontId="0" fillId="0" borderId="3" xfId="0" applyBorder="1" applyAlignment="1" applyProtection="1">
      <protection locked="0"/>
    </xf>
    <xf numFmtId="0" fontId="1" fillId="2" borderId="3" xfId="0" applyFont="1" applyFill="1" applyBorder="1" applyAlignment="1"/>
    <xf numFmtId="0" fontId="0" fillId="0" borderId="15" xfId="0" applyBorder="1" applyAlignment="1" applyProtection="1">
      <protection locked="0"/>
    </xf>
    <xf numFmtId="0" fontId="1" fillId="0" borderId="2" xfId="0" applyFont="1" applyFill="1" applyBorder="1" applyAlignment="1"/>
    <xf numFmtId="0" fontId="0" fillId="0" borderId="4" xfId="0" applyBorder="1" applyAlignment="1">
      <alignment wrapText="1"/>
    </xf>
    <xf numFmtId="0" fontId="0" fillId="0" borderId="5" xfId="0" applyBorder="1" applyAlignment="1">
      <alignment wrapText="1"/>
    </xf>
    <xf numFmtId="164" fontId="0" fillId="0" borderId="1" xfId="0" applyNumberFormat="1" applyBorder="1" applyProtection="1">
      <protection locked="0"/>
    </xf>
    <xf numFmtId="0" fontId="0" fillId="0" borderId="1" xfId="0" applyBorder="1" applyAlignment="1" applyProtection="1">
      <alignment horizontal="center"/>
      <protection locked="0"/>
    </xf>
    <xf numFmtId="0" fontId="0" fillId="0" borderId="1" xfId="0" applyBorder="1" applyProtection="1">
      <protection locked="0"/>
    </xf>
    <xf numFmtId="0" fontId="0" fillId="0" borderId="1" xfId="0" applyBorder="1" applyAlignment="1" applyProtection="1">
      <alignment wrapText="1"/>
      <protection locked="0"/>
    </xf>
    <xf numFmtId="0" fontId="0" fillId="0" borderId="1" xfId="0" applyBorder="1" applyAlignment="1" applyProtection="1">
      <alignment vertical="top"/>
      <protection locked="0"/>
    </xf>
    <xf numFmtId="0" fontId="0" fillId="0" borderId="4" xfId="0" applyBorder="1" applyAlignment="1" applyProtection="1"/>
    <xf numFmtId="0" fontId="0" fillId="0" borderId="5" xfId="0" applyBorder="1" applyAlignment="1" applyProtection="1"/>
    <xf numFmtId="0" fontId="0" fillId="0" borderId="14" xfId="0" applyBorder="1" applyAlignment="1" applyProtection="1"/>
    <xf numFmtId="0" fontId="0" fillId="0" borderId="16" xfId="0" applyBorder="1" applyAlignment="1" applyProtection="1"/>
    <xf numFmtId="0" fontId="0" fillId="0" borderId="4" xfId="0" applyBorder="1" applyAlignment="1" applyProtection="1">
      <alignment wrapText="1"/>
    </xf>
    <xf numFmtId="166" fontId="3" fillId="0" borderId="1" xfId="4" applyNumberFormat="1" applyFont="1" applyFill="1" applyBorder="1" applyAlignment="1" applyProtection="1">
      <protection locked="0"/>
    </xf>
    <xf numFmtId="0" fontId="1" fillId="2" borderId="1" xfId="0" applyFont="1" applyFill="1" applyBorder="1" applyAlignment="1">
      <alignment horizontal="center"/>
    </xf>
    <xf numFmtId="0" fontId="0" fillId="0" borderId="1" xfId="0" applyBorder="1" applyAlignment="1" applyProtection="1">
      <alignment horizontal="left" vertical="top" wrapText="1"/>
      <protection locked="0"/>
    </xf>
    <xf numFmtId="0" fontId="1" fillId="3" borderId="3" xfId="0" applyFont="1" applyFill="1" applyBorder="1" applyAlignment="1">
      <alignment horizontal="center"/>
    </xf>
    <xf numFmtId="0" fontId="1" fillId="3" borderId="4" xfId="0" applyFont="1" applyFill="1" applyBorder="1" applyAlignment="1">
      <alignment horizontal="center"/>
    </xf>
    <xf numFmtId="0" fontId="1" fillId="3" borderId="5" xfId="0" applyFont="1" applyFill="1" applyBorder="1" applyAlignment="1">
      <alignment horizontal="center"/>
    </xf>
    <xf numFmtId="0" fontId="1" fillId="4" borderId="3" xfId="0" applyFont="1" applyFill="1" applyBorder="1" applyAlignment="1">
      <alignment horizontal="center"/>
    </xf>
    <xf numFmtId="0" fontId="1" fillId="4" borderId="4" xfId="0" applyFont="1" applyFill="1" applyBorder="1" applyAlignment="1">
      <alignment horizontal="center"/>
    </xf>
    <xf numFmtId="0" fontId="1" fillId="4" borderId="5" xfId="0" applyFont="1" applyFill="1" applyBorder="1" applyAlignment="1">
      <alignment horizontal="center"/>
    </xf>
    <xf numFmtId="0" fontId="20" fillId="3" borderId="15" xfId="0" applyFont="1" applyFill="1" applyBorder="1" applyAlignment="1">
      <alignment horizontal="center"/>
    </xf>
    <xf numFmtId="0" fontId="20" fillId="3" borderId="14" xfId="0" applyFont="1" applyFill="1" applyBorder="1" applyAlignment="1">
      <alignment horizontal="center"/>
    </xf>
    <xf numFmtId="0" fontId="20" fillId="3" borderId="16" xfId="0" applyFont="1" applyFill="1" applyBorder="1" applyAlignment="1">
      <alignment horizontal="center"/>
    </xf>
    <xf numFmtId="0" fontId="20" fillId="3" borderId="17" xfId="0" applyFont="1" applyFill="1" applyBorder="1" applyAlignment="1">
      <alignment horizontal="center"/>
    </xf>
    <xf numFmtId="0" fontId="20" fillId="3" borderId="0" xfId="0" applyFont="1" applyFill="1" applyBorder="1" applyAlignment="1">
      <alignment horizontal="center"/>
    </xf>
    <xf numFmtId="0" fontId="20" fillId="3" borderId="18" xfId="0" applyFont="1" applyFill="1" applyBorder="1" applyAlignment="1">
      <alignment horizontal="center"/>
    </xf>
    <xf numFmtId="0" fontId="21" fillId="3" borderId="19" xfId="0" applyFont="1" applyFill="1" applyBorder="1" applyAlignment="1">
      <alignment horizontal="center"/>
    </xf>
    <xf numFmtId="0" fontId="21" fillId="3" borderId="2" xfId="0" applyFont="1" applyFill="1" applyBorder="1" applyAlignment="1">
      <alignment horizontal="center"/>
    </xf>
    <xf numFmtId="0" fontId="21" fillId="3" borderId="20" xfId="0" applyFont="1" applyFill="1" applyBorder="1" applyAlignment="1">
      <alignment horizontal="center"/>
    </xf>
    <xf numFmtId="0" fontId="1" fillId="7" borderId="19" xfId="0" applyFont="1" applyFill="1" applyBorder="1" applyAlignment="1">
      <alignment horizontal="center" vertical="top" wrapText="1"/>
    </xf>
    <xf numFmtId="0" fontId="1" fillId="7" borderId="2" xfId="0" applyFont="1" applyFill="1" applyBorder="1" applyAlignment="1">
      <alignment horizontal="center" vertical="top" wrapText="1"/>
    </xf>
    <xf numFmtId="0" fontId="1" fillId="7" borderId="20" xfId="0" applyFont="1" applyFill="1" applyBorder="1" applyAlignment="1">
      <alignment horizontal="center" vertical="top" wrapText="1"/>
    </xf>
    <xf numFmtId="0" fontId="0" fillId="2" borderId="15" xfId="0" applyFill="1" applyBorder="1" applyAlignment="1">
      <alignment horizontal="center" wrapText="1"/>
    </xf>
    <xf numFmtId="0" fontId="0" fillId="2" borderId="14" xfId="0" applyFill="1" applyBorder="1" applyAlignment="1">
      <alignment horizontal="center" wrapText="1"/>
    </xf>
    <xf numFmtId="0" fontId="0" fillId="2" borderId="16" xfId="0" applyFill="1" applyBorder="1" applyAlignment="1">
      <alignment horizontal="center" wrapText="1"/>
    </xf>
    <xf numFmtId="0" fontId="0" fillId="2" borderId="17" xfId="0" applyFill="1" applyBorder="1" applyAlignment="1">
      <alignment horizontal="center" wrapText="1"/>
    </xf>
    <xf numFmtId="0" fontId="0" fillId="2" borderId="0" xfId="0" applyFill="1" applyBorder="1" applyAlignment="1">
      <alignment horizontal="center" wrapText="1"/>
    </xf>
    <xf numFmtId="0" fontId="0" fillId="2" borderId="18" xfId="0" applyFill="1" applyBorder="1" applyAlignment="1">
      <alignment horizontal="center" wrapText="1"/>
    </xf>
    <xf numFmtId="0" fontId="19" fillId="7" borderId="1" xfId="1" applyFont="1" applyFill="1" applyBorder="1" applyAlignment="1" applyProtection="1">
      <alignment horizontal="center"/>
    </xf>
    <xf numFmtId="0" fontId="18" fillId="6" borderId="3" xfId="1" applyFont="1" applyFill="1" applyBorder="1" applyAlignment="1" applyProtection="1">
      <alignment horizontal="center" wrapText="1"/>
    </xf>
    <xf numFmtId="0" fontId="18" fillId="6" borderId="4" xfId="1" applyFont="1" applyFill="1" applyBorder="1" applyAlignment="1" applyProtection="1">
      <alignment horizontal="center" wrapText="1"/>
    </xf>
    <xf numFmtId="0" fontId="18" fillId="6" borderId="5" xfId="1" applyFont="1" applyFill="1" applyBorder="1" applyAlignment="1" applyProtection="1">
      <alignment horizontal="center" wrapText="1"/>
    </xf>
    <xf numFmtId="0" fontId="4" fillId="0" borderId="12" xfId="1" applyFont="1" applyFill="1" applyBorder="1" applyAlignment="1" applyProtection="1">
      <alignment horizontal="center"/>
    </xf>
    <xf numFmtId="0" fontId="16" fillId="0" borderId="0" xfId="0" applyFont="1" applyFill="1" applyBorder="1" applyAlignment="1">
      <alignment horizontal="left" vertical="top" wrapText="1"/>
    </xf>
  </cellXfs>
  <cellStyles count="5">
    <cellStyle name="Comma" xfId="4" builtinId="3"/>
    <cellStyle name="Currency 2" xfId="3"/>
    <cellStyle name="Normal" xfId="0" builtinId="0"/>
    <cellStyle name="Normal 2" xfId="1"/>
    <cellStyle name="Percent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8"/>
  <sheetViews>
    <sheetView showGridLines="0" tabSelected="1" workbookViewId="0">
      <selection activeCell="C14" sqref="C14"/>
    </sheetView>
  </sheetViews>
  <sheetFormatPr defaultRowHeight="15" x14ac:dyDescent="0.25"/>
  <cols>
    <col min="1" max="1" width="2.140625" customWidth="1"/>
    <col min="2" max="2" width="4.85546875" customWidth="1"/>
    <col min="3" max="3" width="11.5703125" customWidth="1"/>
    <col min="4" max="4" width="11.42578125" customWidth="1"/>
    <col min="5" max="5" width="11.7109375" bestFit="1" customWidth="1"/>
    <col min="6" max="6" width="13" customWidth="1"/>
    <col min="7" max="7" width="22.42578125" bestFit="1" customWidth="1"/>
    <col min="8" max="8" width="11.7109375" customWidth="1"/>
    <col min="9" max="9" width="30.5703125" customWidth="1"/>
    <col min="10" max="10" width="7.7109375" customWidth="1"/>
    <col min="11" max="11" width="14.5703125" bestFit="1" customWidth="1"/>
    <col min="12" max="13" width="15.5703125" customWidth="1"/>
    <col min="15" max="15" width="9.140625" hidden="1" customWidth="1"/>
  </cols>
  <sheetData>
    <row r="1" spans="2:14" ht="7.5" customHeight="1" x14ac:dyDescent="0.25"/>
    <row r="2" spans="2:14" ht="18.75" x14ac:dyDescent="0.3">
      <c r="B2" s="99" t="s">
        <v>57</v>
      </c>
      <c r="C2" s="100"/>
      <c r="D2" s="100"/>
      <c r="E2" s="100"/>
      <c r="F2" s="100"/>
      <c r="G2" s="100"/>
      <c r="H2" s="100"/>
      <c r="I2" s="100"/>
      <c r="J2" s="100"/>
      <c r="K2" s="100"/>
      <c r="L2" s="101"/>
      <c r="M2" s="67"/>
    </row>
    <row r="3" spans="2:14" ht="18.75" x14ac:dyDescent="0.3">
      <c r="B3" s="102" t="s">
        <v>45</v>
      </c>
      <c r="C3" s="103"/>
      <c r="D3" s="103"/>
      <c r="E3" s="103"/>
      <c r="F3" s="103"/>
      <c r="G3" s="103"/>
      <c r="H3" s="103"/>
      <c r="I3" s="103"/>
      <c r="J3" s="103"/>
      <c r="K3" s="103"/>
      <c r="L3" s="104"/>
      <c r="M3" s="67"/>
    </row>
    <row r="4" spans="2:14" ht="17.25" x14ac:dyDescent="0.3">
      <c r="B4" s="105" t="s">
        <v>54</v>
      </c>
      <c r="C4" s="106"/>
      <c r="D4" s="106"/>
      <c r="E4" s="106"/>
      <c r="F4" s="106"/>
      <c r="G4" s="106"/>
      <c r="H4" s="106"/>
      <c r="I4" s="106"/>
      <c r="J4" s="106"/>
      <c r="K4" s="106"/>
      <c r="L4" s="107"/>
      <c r="M4" s="68"/>
    </row>
    <row r="5" spans="2:14" ht="15" customHeight="1" x14ac:dyDescent="0.25">
      <c r="B5" s="63" t="s">
        <v>46</v>
      </c>
      <c r="C5" s="63"/>
      <c r="D5" s="74"/>
      <c r="E5" s="85"/>
      <c r="F5" s="85"/>
      <c r="G5" s="85"/>
      <c r="H5" s="86"/>
      <c r="I5" s="111" t="s">
        <v>56</v>
      </c>
      <c r="J5" s="112"/>
      <c r="K5" s="112"/>
      <c r="L5" s="113"/>
      <c r="M5" s="69"/>
    </row>
    <row r="6" spans="2:14" x14ac:dyDescent="0.25">
      <c r="B6" s="63" t="s">
        <v>47</v>
      </c>
      <c r="C6" s="63"/>
      <c r="D6" s="76"/>
      <c r="E6" s="87"/>
      <c r="F6" s="87"/>
      <c r="G6" s="87"/>
      <c r="H6" s="88"/>
      <c r="I6" s="114"/>
      <c r="J6" s="115"/>
      <c r="K6" s="115"/>
      <c r="L6" s="116"/>
      <c r="M6" s="69"/>
    </row>
    <row r="7" spans="2:14" x14ac:dyDescent="0.25">
      <c r="B7" s="63" t="s">
        <v>48</v>
      </c>
      <c r="C7" s="75"/>
      <c r="D7" s="74"/>
      <c r="E7" s="89"/>
      <c r="F7" s="89"/>
      <c r="G7" s="89"/>
      <c r="H7" s="89"/>
      <c r="I7" s="78"/>
      <c r="J7" s="78"/>
      <c r="K7" s="78"/>
      <c r="L7" s="79"/>
      <c r="M7" s="66"/>
    </row>
    <row r="8" spans="2:14" ht="46.5" customHeight="1" x14ac:dyDescent="0.25">
      <c r="B8" s="20"/>
      <c r="C8" s="21"/>
      <c r="D8" s="77"/>
      <c r="E8" s="77"/>
      <c r="F8" s="77"/>
      <c r="G8" s="77"/>
      <c r="H8" s="108" t="s">
        <v>50</v>
      </c>
      <c r="I8" s="109"/>
      <c r="J8" s="109"/>
      <c r="K8" s="109"/>
      <c r="L8" s="110"/>
    </row>
    <row r="9" spans="2:14" x14ac:dyDescent="0.25">
      <c r="B9" s="64"/>
      <c r="C9" s="65"/>
      <c r="D9" s="93" t="s">
        <v>10</v>
      </c>
      <c r="E9" s="94"/>
      <c r="F9" s="94"/>
      <c r="G9" s="95"/>
      <c r="H9" s="96" t="s">
        <v>49</v>
      </c>
      <c r="I9" s="97"/>
      <c r="J9" s="97"/>
      <c r="K9" s="97"/>
      <c r="L9" s="98"/>
    </row>
    <row r="10" spans="2:14" s="1" customFormat="1" x14ac:dyDescent="0.25">
      <c r="B10" s="2" t="s">
        <v>44</v>
      </c>
      <c r="C10" s="2" t="s">
        <v>0</v>
      </c>
      <c r="D10" s="2" t="s">
        <v>1</v>
      </c>
      <c r="E10" s="2" t="s">
        <v>2</v>
      </c>
      <c r="F10" s="2" t="s">
        <v>3</v>
      </c>
      <c r="G10" s="2" t="s">
        <v>11</v>
      </c>
      <c r="H10" s="2" t="s">
        <v>4</v>
      </c>
      <c r="I10" s="2" t="s">
        <v>5</v>
      </c>
      <c r="J10" s="2" t="s">
        <v>6</v>
      </c>
      <c r="K10" s="22" t="s">
        <v>9</v>
      </c>
      <c r="L10" s="2" t="s">
        <v>8</v>
      </c>
    </row>
    <row r="11" spans="2:14" x14ac:dyDescent="0.25">
      <c r="B11" s="18" t="s">
        <v>12</v>
      </c>
      <c r="C11" s="6">
        <v>25000</v>
      </c>
      <c r="D11" s="4">
        <v>1001</v>
      </c>
      <c r="E11" s="4">
        <v>90900</v>
      </c>
      <c r="F11" s="4">
        <v>5610001</v>
      </c>
      <c r="G11" s="3" t="s">
        <v>13</v>
      </c>
      <c r="H11" s="4">
        <v>1234</v>
      </c>
      <c r="I11" s="5" t="s">
        <v>14</v>
      </c>
      <c r="J11" s="3">
        <v>0.5</v>
      </c>
      <c r="K11" s="6"/>
      <c r="L11" s="6"/>
    </row>
    <row r="12" spans="2:14" x14ac:dyDescent="0.25">
      <c r="B12" s="18" t="s">
        <v>12</v>
      </c>
      <c r="C12" s="6"/>
      <c r="D12" s="4">
        <v>1001</v>
      </c>
      <c r="E12" s="4">
        <v>90900</v>
      </c>
      <c r="F12" s="4">
        <v>5610001</v>
      </c>
      <c r="G12" s="3" t="s">
        <v>15</v>
      </c>
      <c r="H12" s="4">
        <v>1234</v>
      </c>
      <c r="I12" s="5" t="s">
        <v>14</v>
      </c>
      <c r="J12" s="3">
        <v>0.5</v>
      </c>
      <c r="K12" s="6">
        <v>11650</v>
      </c>
      <c r="L12" s="6">
        <v>5235</v>
      </c>
      <c r="N12" s="25"/>
    </row>
    <row r="13" spans="2:14" x14ac:dyDescent="0.25">
      <c r="B13" s="19">
        <v>1</v>
      </c>
      <c r="C13" s="80"/>
      <c r="D13" s="81">
        <v>1001</v>
      </c>
      <c r="E13" s="81"/>
      <c r="F13" s="81"/>
      <c r="G13" s="82"/>
      <c r="H13" s="81"/>
      <c r="I13" s="83"/>
      <c r="J13" s="82"/>
      <c r="K13" s="80"/>
      <c r="L13" s="80"/>
      <c r="N13" s="25">
        <f t="shared" ref="N13:N28" si="0">SUM(K13:L13,C13)</f>
        <v>0</v>
      </c>
    </row>
    <row r="14" spans="2:14" x14ac:dyDescent="0.25">
      <c r="B14" s="19">
        <v>2</v>
      </c>
      <c r="C14" s="80"/>
      <c r="D14" s="81">
        <v>1001</v>
      </c>
      <c r="E14" s="81"/>
      <c r="F14" s="81"/>
      <c r="G14" s="82"/>
      <c r="H14" s="81"/>
      <c r="I14" s="83"/>
      <c r="J14" s="82"/>
      <c r="K14" s="80"/>
      <c r="L14" s="80"/>
      <c r="N14" s="25">
        <f t="shared" si="0"/>
        <v>0</v>
      </c>
    </row>
    <row r="15" spans="2:14" x14ac:dyDescent="0.25">
      <c r="B15" s="19">
        <v>3</v>
      </c>
      <c r="C15" s="80"/>
      <c r="D15" s="81">
        <v>1001</v>
      </c>
      <c r="E15" s="81"/>
      <c r="F15" s="81"/>
      <c r="G15" s="82"/>
      <c r="H15" s="81"/>
      <c r="I15" s="83"/>
      <c r="J15" s="82"/>
      <c r="K15" s="80"/>
      <c r="L15" s="80"/>
      <c r="N15" s="25">
        <f t="shared" si="0"/>
        <v>0</v>
      </c>
    </row>
    <row r="16" spans="2:14" x14ac:dyDescent="0.25">
      <c r="B16" s="19">
        <v>4</v>
      </c>
      <c r="C16" s="80"/>
      <c r="D16" s="81">
        <v>1001</v>
      </c>
      <c r="E16" s="81"/>
      <c r="F16" s="81"/>
      <c r="G16" s="82"/>
      <c r="H16" s="81"/>
      <c r="I16" s="83"/>
      <c r="J16" s="82"/>
      <c r="K16" s="80"/>
      <c r="L16" s="80"/>
      <c r="N16" s="25">
        <f t="shared" si="0"/>
        <v>0</v>
      </c>
    </row>
    <row r="17" spans="2:14" x14ac:dyDescent="0.25">
      <c r="B17" s="19">
        <v>5</v>
      </c>
      <c r="C17" s="80"/>
      <c r="D17" s="81">
        <v>1001</v>
      </c>
      <c r="E17" s="81"/>
      <c r="F17" s="81"/>
      <c r="G17" s="82"/>
      <c r="H17" s="81"/>
      <c r="I17" s="83"/>
      <c r="J17" s="82"/>
      <c r="K17" s="80"/>
      <c r="L17" s="80"/>
      <c r="N17" s="25">
        <f t="shared" si="0"/>
        <v>0</v>
      </c>
    </row>
    <row r="18" spans="2:14" x14ac:dyDescent="0.25">
      <c r="B18" s="19">
        <v>6</v>
      </c>
      <c r="C18" s="80"/>
      <c r="D18" s="81">
        <v>1001</v>
      </c>
      <c r="E18" s="81"/>
      <c r="F18" s="81"/>
      <c r="G18" s="82"/>
      <c r="H18" s="81"/>
      <c r="I18" s="83"/>
      <c r="J18" s="82"/>
      <c r="K18" s="80"/>
      <c r="L18" s="80"/>
      <c r="N18" s="25">
        <f t="shared" si="0"/>
        <v>0</v>
      </c>
    </row>
    <row r="19" spans="2:14" x14ac:dyDescent="0.25">
      <c r="B19" s="19">
        <v>7</v>
      </c>
      <c r="C19" s="80"/>
      <c r="D19" s="81">
        <v>1001</v>
      </c>
      <c r="E19" s="81"/>
      <c r="F19" s="81"/>
      <c r="G19" s="82"/>
      <c r="H19" s="81"/>
      <c r="I19" s="83"/>
      <c r="J19" s="82"/>
      <c r="K19" s="80"/>
      <c r="L19" s="80"/>
      <c r="N19" s="25">
        <f t="shared" si="0"/>
        <v>0</v>
      </c>
    </row>
    <row r="20" spans="2:14" x14ac:dyDescent="0.25">
      <c r="B20" s="19">
        <v>8</v>
      </c>
      <c r="C20" s="80"/>
      <c r="D20" s="81">
        <v>1001</v>
      </c>
      <c r="E20" s="81"/>
      <c r="F20" s="81"/>
      <c r="G20" s="82"/>
      <c r="H20" s="81"/>
      <c r="I20" s="83"/>
      <c r="J20" s="82"/>
      <c r="K20" s="80"/>
      <c r="L20" s="80"/>
      <c r="N20" s="25">
        <f t="shared" si="0"/>
        <v>0</v>
      </c>
    </row>
    <row r="21" spans="2:14" x14ac:dyDescent="0.25">
      <c r="B21" s="19">
        <v>9</v>
      </c>
      <c r="C21" s="80"/>
      <c r="D21" s="81">
        <v>1001</v>
      </c>
      <c r="E21" s="81"/>
      <c r="F21" s="81"/>
      <c r="G21" s="82"/>
      <c r="H21" s="81"/>
      <c r="I21" s="83"/>
      <c r="J21" s="82"/>
      <c r="K21" s="80"/>
      <c r="L21" s="80"/>
      <c r="N21" s="25">
        <f t="shared" si="0"/>
        <v>0</v>
      </c>
    </row>
    <row r="22" spans="2:14" x14ac:dyDescent="0.25">
      <c r="B22" s="19">
        <v>10</v>
      </c>
      <c r="C22" s="80"/>
      <c r="D22" s="81">
        <v>1001</v>
      </c>
      <c r="E22" s="81"/>
      <c r="F22" s="81"/>
      <c r="G22" s="82"/>
      <c r="H22" s="81"/>
      <c r="I22" s="83"/>
      <c r="J22" s="82"/>
      <c r="K22" s="80"/>
      <c r="L22" s="80"/>
      <c r="N22" s="25">
        <f t="shared" si="0"/>
        <v>0</v>
      </c>
    </row>
    <row r="23" spans="2:14" x14ac:dyDescent="0.25">
      <c r="B23" s="19">
        <v>11</v>
      </c>
      <c r="C23" s="80"/>
      <c r="D23" s="81">
        <v>1001</v>
      </c>
      <c r="E23" s="81"/>
      <c r="F23" s="81"/>
      <c r="G23" s="82"/>
      <c r="H23" s="81"/>
      <c r="I23" s="83"/>
      <c r="J23" s="82"/>
      <c r="K23" s="80"/>
      <c r="L23" s="80"/>
      <c r="N23" s="25">
        <f t="shared" si="0"/>
        <v>0</v>
      </c>
    </row>
    <row r="24" spans="2:14" x14ac:dyDescent="0.25">
      <c r="B24" s="19">
        <v>12</v>
      </c>
      <c r="C24" s="80"/>
      <c r="D24" s="81">
        <v>1001</v>
      </c>
      <c r="E24" s="81"/>
      <c r="F24" s="81"/>
      <c r="G24" s="82"/>
      <c r="H24" s="81"/>
      <c r="I24" s="83"/>
      <c r="J24" s="82"/>
      <c r="K24" s="80"/>
      <c r="L24" s="80"/>
      <c r="N24" s="25">
        <f t="shared" si="0"/>
        <v>0</v>
      </c>
    </row>
    <row r="25" spans="2:14" x14ac:dyDescent="0.25">
      <c r="B25" s="19">
        <v>13</v>
      </c>
      <c r="C25" s="80"/>
      <c r="D25" s="81">
        <v>1001</v>
      </c>
      <c r="E25" s="81"/>
      <c r="F25" s="81"/>
      <c r="G25" s="82"/>
      <c r="H25" s="81"/>
      <c r="I25" s="83"/>
      <c r="J25" s="82"/>
      <c r="K25" s="80"/>
      <c r="L25" s="80"/>
      <c r="N25" s="25">
        <f t="shared" si="0"/>
        <v>0</v>
      </c>
    </row>
    <row r="26" spans="2:14" x14ac:dyDescent="0.25">
      <c r="B26" s="19">
        <v>14</v>
      </c>
      <c r="C26" s="80"/>
      <c r="D26" s="81">
        <v>1001</v>
      </c>
      <c r="E26" s="81"/>
      <c r="F26" s="81"/>
      <c r="G26" s="82"/>
      <c r="H26" s="81"/>
      <c r="I26" s="83"/>
      <c r="J26" s="82"/>
      <c r="K26" s="80"/>
      <c r="L26" s="80"/>
      <c r="N26" s="25">
        <f t="shared" si="0"/>
        <v>0</v>
      </c>
    </row>
    <row r="27" spans="2:14" x14ac:dyDescent="0.25">
      <c r="B27" s="19">
        <v>15</v>
      </c>
      <c r="C27" s="80"/>
      <c r="D27" s="81">
        <v>1001</v>
      </c>
      <c r="E27" s="81"/>
      <c r="F27" s="81"/>
      <c r="G27" s="82"/>
      <c r="H27" s="81"/>
      <c r="I27" s="83"/>
      <c r="J27" s="82"/>
      <c r="K27" s="80"/>
      <c r="L27" s="80"/>
      <c r="N27" s="25">
        <f t="shared" si="0"/>
        <v>0</v>
      </c>
    </row>
    <row r="28" spans="2:14" x14ac:dyDescent="0.25">
      <c r="B28" s="19">
        <v>16</v>
      </c>
      <c r="C28" s="80"/>
      <c r="D28" s="81">
        <v>1001</v>
      </c>
      <c r="E28" s="81"/>
      <c r="F28" s="81"/>
      <c r="G28" s="82"/>
      <c r="H28" s="81"/>
      <c r="I28" s="83"/>
      <c r="J28" s="82"/>
      <c r="K28" s="80"/>
      <c r="L28" s="80"/>
      <c r="N28" s="25">
        <f t="shared" si="0"/>
        <v>0</v>
      </c>
    </row>
    <row r="30" spans="2:14" x14ac:dyDescent="0.25">
      <c r="B30" s="70"/>
      <c r="C30" s="62" t="s">
        <v>51</v>
      </c>
      <c r="D30" s="26">
        <f>SUM(N13:N28)</f>
        <v>0</v>
      </c>
      <c r="F30" s="23"/>
      <c r="G30" s="71"/>
      <c r="H30" s="72"/>
      <c r="I30" s="72"/>
      <c r="J30" s="72"/>
      <c r="K30" s="72"/>
      <c r="L30" s="73"/>
      <c r="N30" s="25"/>
    </row>
    <row r="31" spans="2:14" x14ac:dyDescent="0.25">
      <c r="B31" s="23"/>
      <c r="C31" s="23"/>
      <c r="D31" s="24"/>
      <c r="F31" s="72"/>
      <c r="G31" s="72"/>
      <c r="H31" s="72"/>
      <c r="I31" s="72"/>
      <c r="J31" s="72"/>
      <c r="K31" s="72"/>
      <c r="L31" s="72"/>
    </row>
    <row r="33" spans="3:13" x14ac:dyDescent="0.25">
      <c r="C33" s="93" t="s">
        <v>43</v>
      </c>
      <c r="D33" s="94"/>
      <c r="E33" s="94"/>
      <c r="F33" s="94"/>
      <c r="G33" s="94"/>
      <c r="H33" s="94"/>
      <c r="I33" s="94"/>
      <c r="J33" s="94"/>
      <c r="K33" s="94"/>
      <c r="L33" s="94"/>
      <c r="M33" s="95"/>
    </row>
    <row r="34" spans="3:13" x14ac:dyDescent="0.25">
      <c r="C34" s="2" t="s">
        <v>41</v>
      </c>
      <c r="D34" s="91" t="s">
        <v>42</v>
      </c>
      <c r="E34" s="91"/>
      <c r="F34" s="91"/>
      <c r="G34" s="91"/>
      <c r="H34" s="91"/>
      <c r="I34" s="91"/>
      <c r="J34" s="91"/>
      <c r="K34" s="91"/>
      <c r="L34" s="91"/>
      <c r="M34" s="91"/>
    </row>
    <row r="35" spans="3:13" x14ac:dyDescent="0.25">
      <c r="C35" s="84"/>
      <c r="D35" s="92"/>
      <c r="E35" s="92"/>
      <c r="F35" s="92"/>
      <c r="G35" s="92"/>
      <c r="H35" s="92"/>
      <c r="I35" s="92"/>
      <c r="J35" s="92"/>
      <c r="K35" s="92"/>
      <c r="L35" s="92"/>
      <c r="M35" s="92"/>
    </row>
    <row r="36" spans="3:13" x14ac:dyDescent="0.25">
      <c r="C36" s="84"/>
      <c r="D36" s="92"/>
      <c r="E36" s="92"/>
      <c r="F36" s="92"/>
      <c r="G36" s="92"/>
      <c r="H36" s="92"/>
      <c r="I36" s="92"/>
      <c r="J36" s="92"/>
      <c r="K36" s="92"/>
      <c r="L36" s="92"/>
      <c r="M36" s="92"/>
    </row>
    <row r="37" spans="3:13" x14ac:dyDescent="0.25">
      <c r="C37" s="84"/>
      <c r="D37" s="92"/>
      <c r="E37" s="92"/>
      <c r="F37" s="92"/>
      <c r="G37" s="92"/>
      <c r="H37" s="92"/>
      <c r="I37" s="92"/>
      <c r="J37" s="92"/>
      <c r="K37" s="92"/>
      <c r="L37" s="92"/>
      <c r="M37" s="92"/>
    </row>
    <row r="38" spans="3:13" x14ac:dyDescent="0.25">
      <c r="C38" s="84"/>
      <c r="D38" s="92"/>
      <c r="E38" s="92"/>
      <c r="F38" s="92"/>
      <c r="G38" s="92"/>
      <c r="H38" s="92"/>
      <c r="I38" s="92"/>
      <c r="J38" s="92"/>
      <c r="K38" s="92"/>
      <c r="L38" s="92"/>
      <c r="M38" s="92"/>
    </row>
    <row r="39" spans="3:13" x14ac:dyDescent="0.25">
      <c r="C39" s="84"/>
      <c r="D39" s="92"/>
      <c r="E39" s="92"/>
      <c r="F39" s="92"/>
      <c r="G39" s="92"/>
      <c r="H39" s="92"/>
      <c r="I39" s="92"/>
      <c r="J39" s="92"/>
      <c r="K39" s="92"/>
      <c r="L39" s="92"/>
      <c r="M39" s="92"/>
    </row>
    <row r="40" spans="3:13" x14ac:dyDescent="0.25">
      <c r="C40" s="84"/>
      <c r="D40" s="92"/>
      <c r="E40" s="92"/>
      <c r="F40" s="92"/>
      <c r="G40" s="92"/>
      <c r="H40" s="92"/>
      <c r="I40" s="92"/>
      <c r="J40" s="92"/>
      <c r="K40" s="92"/>
      <c r="L40" s="92"/>
      <c r="M40" s="92"/>
    </row>
    <row r="41" spans="3:13" x14ac:dyDescent="0.25">
      <c r="C41" s="84"/>
      <c r="D41" s="92"/>
      <c r="E41" s="92"/>
      <c r="F41" s="92"/>
      <c r="G41" s="92"/>
      <c r="H41" s="92"/>
      <c r="I41" s="92"/>
      <c r="J41" s="92"/>
      <c r="K41" s="92"/>
      <c r="L41" s="92"/>
      <c r="M41" s="92"/>
    </row>
    <row r="42" spans="3:13" x14ac:dyDescent="0.25">
      <c r="C42" s="84"/>
      <c r="D42" s="92"/>
      <c r="E42" s="92"/>
      <c r="F42" s="92"/>
      <c r="G42" s="92"/>
      <c r="H42" s="92"/>
      <c r="I42" s="92"/>
      <c r="J42" s="92"/>
      <c r="K42" s="92"/>
      <c r="L42" s="92"/>
      <c r="M42" s="92"/>
    </row>
    <row r="43" spans="3:13" x14ac:dyDescent="0.25">
      <c r="C43" s="84"/>
      <c r="D43" s="92"/>
      <c r="E43" s="92"/>
      <c r="F43" s="92"/>
      <c r="G43" s="92"/>
      <c r="H43" s="92"/>
      <c r="I43" s="92"/>
      <c r="J43" s="92"/>
      <c r="K43" s="92"/>
      <c r="L43" s="92"/>
      <c r="M43" s="92"/>
    </row>
    <row r="44" spans="3:13" x14ac:dyDescent="0.25">
      <c r="C44" s="84"/>
      <c r="D44" s="92"/>
      <c r="E44" s="92"/>
      <c r="F44" s="92"/>
      <c r="G44" s="92"/>
      <c r="H44" s="92"/>
      <c r="I44" s="92"/>
      <c r="J44" s="92"/>
      <c r="K44" s="92"/>
      <c r="L44" s="92"/>
      <c r="M44" s="92"/>
    </row>
    <row r="45" spans="3:13" x14ac:dyDescent="0.25">
      <c r="C45" s="84"/>
      <c r="D45" s="92"/>
      <c r="E45" s="92"/>
      <c r="F45" s="92"/>
      <c r="G45" s="92"/>
      <c r="H45" s="92"/>
      <c r="I45" s="92"/>
      <c r="J45" s="92"/>
      <c r="K45" s="92"/>
      <c r="L45" s="92"/>
      <c r="M45" s="92"/>
    </row>
    <row r="46" spans="3:13" x14ac:dyDescent="0.25">
      <c r="C46" s="84"/>
      <c r="D46" s="92"/>
      <c r="E46" s="92"/>
      <c r="F46" s="92"/>
      <c r="G46" s="92"/>
      <c r="H46" s="92"/>
      <c r="I46" s="92"/>
      <c r="J46" s="92"/>
      <c r="K46" s="92"/>
      <c r="L46" s="92"/>
      <c r="M46" s="92"/>
    </row>
    <row r="47" spans="3:13" x14ac:dyDescent="0.25">
      <c r="C47" s="84"/>
      <c r="D47" s="92"/>
      <c r="E47" s="92"/>
      <c r="F47" s="92"/>
      <c r="G47" s="92"/>
      <c r="H47" s="92"/>
      <c r="I47" s="92"/>
      <c r="J47" s="92"/>
      <c r="K47" s="92"/>
      <c r="L47" s="92"/>
      <c r="M47" s="92"/>
    </row>
    <row r="48" spans="3:13" x14ac:dyDescent="0.25">
      <c r="C48" s="17"/>
      <c r="D48" s="17"/>
      <c r="E48" s="17"/>
      <c r="F48" s="17"/>
      <c r="G48" s="17"/>
      <c r="H48" s="17"/>
      <c r="I48" s="17"/>
      <c r="J48" s="17"/>
      <c r="K48" s="17"/>
      <c r="L48" s="17"/>
      <c r="M48" s="17"/>
    </row>
  </sheetData>
  <sheetProtection algorithmName="SHA-512" hashValue="2yN7yAamuqSnXASh6KRMEZ9YSBimxmSkaTOlonTjD/9q8TUqO+dwQRSUj5b7Rx+IZm0lgp7MST8+oDju8UnkZQ==" saltValue="otvnNMyuSjuyqZfoUID6mw==" spinCount="100000" sheet="1" objects="1" scenarios="1"/>
  <mergeCells count="22">
    <mergeCell ref="C33:M33"/>
    <mergeCell ref="H9:L9"/>
    <mergeCell ref="B2:L2"/>
    <mergeCell ref="B3:L3"/>
    <mergeCell ref="B4:L4"/>
    <mergeCell ref="H8:L8"/>
    <mergeCell ref="D9:G9"/>
    <mergeCell ref="I5:L6"/>
    <mergeCell ref="D34:M34"/>
    <mergeCell ref="D35:M35"/>
    <mergeCell ref="D47:M47"/>
    <mergeCell ref="D36:M36"/>
    <mergeCell ref="D37:M37"/>
    <mergeCell ref="D38:M38"/>
    <mergeCell ref="D39:M39"/>
    <mergeCell ref="D40:M40"/>
    <mergeCell ref="D41:M41"/>
    <mergeCell ref="D42:M42"/>
    <mergeCell ref="D43:M43"/>
    <mergeCell ref="D44:M44"/>
    <mergeCell ref="D45:M45"/>
    <mergeCell ref="D46:M46"/>
  </mergeCells>
  <dataValidations count="5">
    <dataValidation type="list" allowBlank="1" showInputMessage="1" showErrorMessage="1" sqref="G11:G28">
      <formula1>"Regular Salary (410000), Irregular Salary (411000), Student Salary (412000), Fringe (420000), Other Expenses (500000), Capital Outlay (600000)"</formula1>
    </dataValidation>
    <dataValidation type="decimal" allowBlank="1" showInputMessage="1" showErrorMessage="1" sqref="J11">
      <formula1>0</formula1>
      <formula2>1</formula2>
    </dataValidation>
    <dataValidation type="list" allowBlank="1" showInputMessage="1" showErrorMessage="1" errorTitle="Appropriated Funds Only" error="You must use an Appropriated Fund Code." sqref="D11:D28">
      <formula1>"1001, 1040"</formula1>
    </dataValidation>
    <dataValidation type="whole" allowBlank="1" showInputMessage="1" showErrorMessage="1" error="Department must be 5 digits._x000a_" sqref="E11:E28">
      <formula1>10000</formula1>
      <formula2>99999</formula2>
    </dataValidation>
    <dataValidation type="whole" allowBlank="1" showInputMessage="1" showErrorMessage="1" error="Cost Center must be 7 digits._x000a_" sqref="F11:F28">
      <formula1>1000000</formula1>
      <formula2>9999999</formula2>
    </dataValidation>
  </dataValidations>
  <pageMargins left="0.7" right="0.7" top="0.75" bottom="0.75" header="0.3" footer="0.3"/>
  <pageSetup scale="6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S21"/>
  <sheetViews>
    <sheetView showGridLines="0" topLeftCell="B1" zoomScaleNormal="100" workbookViewId="0">
      <selection activeCell="N15" sqref="N15"/>
    </sheetView>
  </sheetViews>
  <sheetFormatPr defaultColWidth="9.140625" defaultRowHeight="12.75" x14ac:dyDescent="0.2"/>
  <cols>
    <col min="1" max="1" width="2.5703125" style="8" customWidth="1"/>
    <col min="2" max="2" width="15.140625" style="8" customWidth="1"/>
    <col min="3" max="3" width="11.140625" style="8" customWidth="1"/>
    <col min="4" max="5" width="9.140625" style="8"/>
    <col min="6" max="6" width="1.85546875" style="8" customWidth="1"/>
    <col min="7" max="7" width="1" style="8" customWidth="1"/>
    <col min="8" max="8" width="2.5703125" style="8" customWidth="1"/>
    <col min="9" max="9" width="46.42578125" style="8" customWidth="1"/>
    <col min="10" max="10" width="1.85546875" style="8" customWidth="1"/>
    <col min="11" max="11" width="16.85546875" style="8" customWidth="1"/>
    <col min="12" max="12" width="2.85546875" style="8" hidden="1" customWidth="1"/>
    <col min="13" max="13" width="2.5703125" style="8" hidden="1" customWidth="1"/>
    <col min="14" max="14" width="15.85546875" style="8" customWidth="1"/>
    <col min="15" max="15" width="17" style="8" customWidth="1"/>
    <col min="16" max="16" width="13.5703125" style="8" bestFit="1" customWidth="1"/>
    <col min="17" max="17" width="12" style="8" customWidth="1"/>
    <col min="18" max="18" width="2" style="8" customWidth="1"/>
    <col min="19" max="19" width="1.140625" style="8" hidden="1" customWidth="1"/>
    <col min="20" max="16384" width="9.140625" style="8"/>
  </cols>
  <sheetData>
    <row r="1" spans="2:19" ht="5.0999999999999996" customHeight="1" x14ac:dyDescent="0.2">
      <c r="F1" s="9"/>
      <c r="G1" s="9"/>
      <c r="H1" s="9"/>
      <c r="I1" s="9"/>
      <c r="J1" s="9"/>
      <c r="K1" s="9"/>
      <c r="L1" s="9"/>
      <c r="M1" s="9"/>
      <c r="N1" s="9"/>
      <c r="O1" s="9"/>
      <c r="P1" s="9"/>
      <c r="Q1" s="9"/>
    </row>
    <row r="2" spans="2:19" ht="23.25" customHeight="1" thickBot="1" x14ac:dyDescent="0.35">
      <c r="F2" s="9"/>
      <c r="G2" s="121" t="s">
        <v>58</v>
      </c>
      <c r="H2" s="121"/>
      <c r="I2" s="121"/>
      <c r="J2" s="121"/>
      <c r="K2" s="121"/>
      <c r="L2" s="121"/>
      <c r="M2" s="121"/>
      <c r="N2" s="121"/>
      <c r="O2" s="121"/>
      <c r="P2" s="121"/>
      <c r="Q2" s="121"/>
      <c r="R2" s="121"/>
    </row>
    <row r="3" spans="2:19" ht="16.5" thickBot="1" x14ac:dyDescent="0.3">
      <c r="B3" s="117" t="s">
        <v>38</v>
      </c>
      <c r="C3" s="117"/>
      <c r="D3" s="117"/>
      <c r="E3" s="117"/>
      <c r="F3" s="9"/>
      <c r="G3" s="27"/>
      <c r="H3" s="28" t="s">
        <v>16</v>
      </c>
      <c r="I3" s="28"/>
      <c r="J3" s="28"/>
      <c r="K3" s="28"/>
      <c r="L3" s="29"/>
      <c r="M3" s="29"/>
      <c r="N3" s="29"/>
      <c r="O3" s="29"/>
      <c r="P3" s="29"/>
      <c r="Q3" s="29"/>
      <c r="R3" s="30"/>
      <c r="S3" s="10"/>
    </row>
    <row r="4" spans="2:19" ht="72" x14ac:dyDescent="0.2">
      <c r="B4" s="118" t="s">
        <v>40</v>
      </c>
      <c r="C4" s="119"/>
      <c r="D4" s="119"/>
      <c r="E4" s="120"/>
      <c r="F4" s="11"/>
      <c r="G4" s="42"/>
      <c r="H4" s="31"/>
      <c r="I4" s="31"/>
      <c r="J4" s="31"/>
      <c r="K4" s="32" t="s">
        <v>17</v>
      </c>
      <c r="L4" s="33"/>
      <c r="M4" s="33"/>
      <c r="N4" s="32" t="s">
        <v>18</v>
      </c>
      <c r="O4" s="32" t="s">
        <v>19</v>
      </c>
      <c r="P4" s="32" t="s">
        <v>52</v>
      </c>
      <c r="Q4" s="32" t="s">
        <v>53</v>
      </c>
      <c r="R4" s="34"/>
      <c r="S4" s="12"/>
    </row>
    <row r="5" spans="2:19" ht="27.75" customHeight="1" x14ac:dyDescent="0.2">
      <c r="B5" s="13" t="s">
        <v>39</v>
      </c>
      <c r="C5" s="13" t="s">
        <v>7</v>
      </c>
      <c r="D5" s="13" t="s">
        <v>9</v>
      </c>
      <c r="E5" s="13" t="s">
        <v>8</v>
      </c>
      <c r="F5" s="11"/>
      <c r="G5" s="35"/>
      <c r="H5" s="36" t="s">
        <v>20</v>
      </c>
      <c r="I5" s="37"/>
      <c r="J5" s="38" t="s">
        <v>21</v>
      </c>
      <c r="K5" s="39"/>
      <c r="L5" s="40"/>
      <c r="M5" s="40"/>
      <c r="N5" s="39"/>
      <c r="O5" s="39"/>
      <c r="P5" s="39"/>
      <c r="Q5" s="39"/>
      <c r="R5" s="41"/>
      <c r="S5" s="14"/>
    </row>
    <row r="6" spans="2:19" ht="24" customHeight="1" x14ac:dyDescent="0.2">
      <c r="B6" s="7" t="s">
        <v>55</v>
      </c>
      <c r="C6" s="90"/>
      <c r="D6" s="15">
        <f>IF(OR(B6="Prof/Faculty",  B6="Classified", B6="Classified Trades" ), 11650,0)</f>
        <v>11650</v>
      </c>
      <c r="E6" s="15">
        <f>IF(B6="Prof/Faculty",C6*0.2094,IF(B6="Classified",C6*0.2173,IF(B6="Classified Trades",C6*0.2544,IF(B6="Non Benefit",C6*0.09,C6*0.04))))</f>
        <v>0</v>
      </c>
      <c r="F6" s="9"/>
      <c r="G6" s="42"/>
      <c r="H6" s="36"/>
      <c r="I6" s="37" t="s">
        <v>22</v>
      </c>
      <c r="J6" s="43"/>
      <c r="K6" s="44">
        <v>7.2100000000000003E-3</v>
      </c>
      <c r="L6" s="44">
        <v>8.5000000000000006E-3</v>
      </c>
      <c r="M6" s="44">
        <v>8.5000000000000006E-3</v>
      </c>
      <c r="N6" s="44">
        <v>7.2100000000000003E-3</v>
      </c>
      <c r="O6" s="44">
        <v>7.2100000000000003E-3</v>
      </c>
      <c r="P6" s="44"/>
      <c r="Q6" s="44"/>
      <c r="R6" s="41"/>
      <c r="S6" s="14"/>
    </row>
    <row r="7" spans="2:19" x14ac:dyDescent="0.2">
      <c r="F7" s="9"/>
      <c r="G7" s="42"/>
      <c r="H7" s="45"/>
      <c r="I7" s="37" t="s">
        <v>23</v>
      </c>
      <c r="J7" s="43"/>
      <c r="K7" s="44">
        <v>9.4999999999999998E-3</v>
      </c>
      <c r="L7" s="44">
        <v>4.7999999999999996E-3</v>
      </c>
      <c r="M7" s="44">
        <v>4.7999999999999996E-3</v>
      </c>
      <c r="N7" s="44">
        <v>9.4999999999999998E-3</v>
      </c>
      <c r="O7" s="44">
        <v>4.6600000000000003E-2</v>
      </c>
      <c r="P7" s="44"/>
      <c r="Q7" s="44"/>
      <c r="R7" s="41"/>
      <c r="S7" s="14"/>
    </row>
    <row r="8" spans="2:19" x14ac:dyDescent="0.2">
      <c r="F8" s="9"/>
      <c r="G8" s="42"/>
      <c r="H8" s="45"/>
      <c r="I8" s="37" t="s">
        <v>24</v>
      </c>
      <c r="J8" s="43"/>
      <c r="K8" s="44">
        <v>0.1084</v>
      </c>
      <c r="L8" s="44">
        <v>0.1132</v>
      </c>
      <c r="M8" s="44">
        <v>0.1132</v>
      </c>
      <c r="N8" s="44">
        <v>0.1132</v>
      </c>
      <c r="O8" s="44">
        <v>0.1132</v>
      </c>
      <c r="P8" s="44"/>
      <c r="Q8" s="44"/>
      <c r="R8" s="41"/>
      <c r="S8" s="14"/>
    </row>
    <row r="9" spans="2:19" x14ac:dyDescent="0.2">
      <c r="F9" s="9"/>
      <c r="G9" s="42"/>
      <c r="H9" s="45"/>
      <c r="I9" s="37" t="s">
        <v>25</v>
      </c>
      <c r="J9" s="43"/>
      <c r="K9" s="44">
        <v>6.4999999999999997E-3</v>
      </c>
      <c r="L9" s="46" t="s">
        <v>26</v>
      </c>
      <c r="M9" s="46"/>
      <c r="N9" s="44">
        <v>6.4999999999999997E-3</v>
      </c>
      <c r="O9" s="44">
        <v>6.4999999999999997E-3</v>
      </c>
      <c r="P9" s="44"/>
      <c r="Q9" s="44"/>
      <c r="R9" s="41"/>
      <c r="S9" s="14"/>
    </row>
    <row r="10" spans="2:19" x14ac:dyDescent="0.2">
      <c r="F10" s="9"/>
      <c r="G10" s="42"/>
      <c r="H10" s="45"/>
      <c r="I10" s="37" t="s">
        <v>27</v>
      </c>
      <c r="J10" s="43"/>
      <c r="K10" s="44">
        <v>0</v>
      </c>
      <c r="L10" s="46" t="s">
        <v>26</v>
      </c>
      <c r="M10" s="46"/>
      <c r="N10" s="44">
        <v>3.0599999999999998E-3</v>
      </c>
      <c r="O10" s="44">
        <v>3.0599999999999998E-3</v>
      </c>
      <c r="P10" s="44"/>
      <c r="Q10" s="44"/>
      <c r="R10" s="41"/>
      <c r="S10" s="14"/>
    </row>
    <row r="11" spans="2:19" x14ac:dyDescent="0.2">
      <c r="F11" s="9"/>
      <c r="G11" s="42"/>
      <c r="H11" s="45"/>
      <c r="I11" s="37" t="s">
        <v>28</v>
      </c>
      <c r="J11" s="43"/>
      <c r="K11" s="44">
        <v>1.2999999999999999E-3</v>
      </c>
      <c r="L11" s="44">
        <v>5.0000000000000001E-3</v>
      </c>
      <c r="M11" s="44">
        <v>5.0000000000000001E-3</v>
      </c>
      <c r="N11" s="44">
        <v>1.2999999999999999E-3</v>
      </c>
      <c r="O11" s="44">
        <v>1.2999999999999999E-3</v>
      </c>
      <c r="P11" s="44"/>
      <c r="Q11" s="44"/>
      <c r="R11" s="41"/>
      <c r="S11" s="14"/>
    </row>
    <row r="12" spans="2:19" x14ac:dyDescent="0.2">
      <c r="F12" s="9"/>
      <c r="G12" s="42"/>
      <c r="H12" s="45"/>
      <c r="I12" s="47" t="s">
        <v>29</v>
      </c>
      <c r="J12" s="48"/>
      <c r="K12" s="49">
        <f>6.2%+0.0145</f>
        <v>7.6499999999999999E-2</v>
      </c>
      <c r="L12" s="50" t="s">
        <v>26</v>
      </c>
      <c r="M12" s="50" t="s">
        <v>26</v>
      </c>
      <c r="N12" s="49">
        <v>7.6499999999999999E-2</v>
      </c>
      <c r="O12" s="49">
        <v>7.6499999999999999E-2</v>
      </c>
      <c r="P12" s="49"/>
      <c r="Q12" s="49"/>
      <c r="R12" s="41"/>
      <c r="S12" s="14"/>
    </row>
    <row r="13" spans="2:19" x14ac:dyDescent="0.2">
      <c r="F13" s="9"/>
      <c r="G13" s="42"/>
      <c r="H13" s="37"/>
      <c r="I13" s="39" t="s">
        <v>30</v>
      </c>
      <c r="J13" s="38"/>
      <c r="K13" s="51">
        <f>SUM(K6:K12)</f>
        <v>0.20940999999999999</v>
      </c>
      <c r="L13" s="51"/>
      <c r="M13" s="51"/>
      <c r="N13" s="51">
        <f>SUM(N6:N12)</f>
        <v>0.21727000000000002</v>
      </c>
      <c r="O13" s="51">
        <f>SUM(O6:O12)</f>
        <v>0.25436999999999999</v>
      </c>
      <c r="P13" s="51">
        <v>0.09</v>
      </c>
      <c r="Q13" s="51">
        <v>0.04</v>
      </c>
      <c r="R13" s="41"/>
      <c r="S13" s="14"/>
    </row>
    <row r="14" spans="2:19" ht="20.100000000000001" customHeight="1" x14ac:dyDescent="0.2">
      <c r="F14" s="9"/>
      <c r="G14" s="42"/>
      <c r="H14" s="36" t="s">
        <v>31</v>
      </c>
      <c r="I14" s="37"/>
      <c r="J14" s="38" t="s">
        <v>32</v>
      </c>
      <c r="K14" s="39"/>
      <c r="L14" s="52"/>
      <c r="M14" s="52"/>
      <c r="N14" s="39"/>
      <c r="O14" s="39"/>
      <c r="P14" s="39"/>
      <c r="Q14" s="39"/>
      <c r="R14" s="41"/>
      <c r="S14" s="14"/>
    </row>
    <row r="15" spans="2:19" ht="29.25" customHeight="1" x14ac:dyDescent="0.2">
      <c r="F15" s="9"/>
      <c r="G15" s="42"/>
      <c r="H15" s="37"/>
      <c r="I15" s="37" t="s">
        <v>33</v>
      </c>
      <c r="J15" s="37"/>
      <c r="K15" s="53">
        <v>11650</v>
      </c>
      <c r="L15" s="53">
        <v>9300</v>
      </c>
      <c r="M15" s="53">
        <v>9300</v>
      </c>
      <c r="N15" s="53">
        <v>11650</v>
      </c>
      <c r="O15" s="53">
        <v>11650</v>
      </c>
      <c r="P15" s="54">
        <v>0</v>
      </c>
      <c r="Q15" s="54">
        <v>0</v>
      </c>
      <c r="R15" s="41"/>
      <c r="S15" s="14"/>
    </row>
    <row r="16" spans="2:19" ht="5.25" customHeight="1" x14ac:dyDescent="0.2">
      <c r="F16" s="9"/>
      <c r="G16" s="42"/>
      <c r="H16" s="37"/>
      <c r="I16" s="37"/>
      <c r="J16" s="37"/>
      <c r="K16" s="55"/>
      <c r="L16" s="56"/>
      <c r="M16" s="55"/>
      <c r="N16" s="55"/>
      <c r="O16" s="55"/>
      <c r="P16" s="55"/>
      <c r="Q16" s="55"/>
      <c r="R16" s="41"/>
      <c r="S16" s="14"/>
    </row>
    <row r="17" spans="6:19" ht="5.0999999999999996" customHeight="1" x14ac:dyDescent="0.2">
      <c r="F17" s="9"/>
      <c r="G17" s="42"/>
      <c r="H17" s="57"/>
      <c r="I17" s="57"/>
      <c r="J17" s="57"/>
      <c r="K17" s="57"/>
      <c r="L17" s="57"/>
      <c r="M17" s="57"/>
      <c r="N17" s="57"/>
      <c r="O17" s="57"/>
      <c r="P17" s="57"/>
      <c r="Q17" s="57"/>
      <c r="R17" s="41"/>
      <c r="S17" s="14"/>
    </row>
    <row r="18" spans="6:19" ht="55.5" customHeight="1" x14ac:dyDescent="0.2">
      <c r="G18" s="42"/>
      <c r="H18" s="58" t="s">
        <v>34</v>
      </c>
      <c r="I18" s="122" t="s">
        <v>35</v>
      </c>
      <c r="J18" s="122"/>
      <c r="K18" s="122"/>
      <c r="L18" s="122"/>
      <c r="M18" s="122"/>
      <c r="N18" s="122"/>
      <c r="O18" s="122"/>
      <c r="P18" s="122"/>
      <c r="Q18" s="122"/>
      <c r="R18" s="41"/>
      <c r="S18" s="14"/>
    </row>
    <row r="19" spans="6:19" x14ac:dyDescent="0.2">
      <c r="G19" s="42"/>
      <c r="H19" s="57"/>
      <c r="I19" s="57"/>
      <c r="J19" s="57"/>
      <c r="K19" s="57"/>
      <c r="L19" s="57"/>
      <c r="M19" s="57"/>
      <c r="N19" s="57"/>
      <c r="O19" s="57"/>
      <c r="P19" s="57"/>
      <c r="Q19" s="57"/>
      <c r="R19" s="41"/>
      <c r="S19" s="14"/>
    </row>
    <row r="20" spans="6:19" ht="58.5" customHeight="1" x14ac:dyDescent="0.2">
      <c r="G20" s="42"/>
      <c r="H20" s="58" t="s">
        <v>36</v>
      </c>
      <c r="I20" s="122" t="s">
        <v>37</v>
      </c>
      <c r="J20" s="122"/>
      <c r="K20" s="122"/>
      <c r="L20" s="122"/>
      <c r="M20" s="122"/>
      <c r="N20" s="122"/>
      <c r="O20" s="122"/>
      <c r="P20" s="122"/>
      <c r="Q20" s="122"/>
      <c r="R20" s="41"/>
      <c r="S20" s="14"/>
    </row>
    <row r="21" spans="6:19" ht="13.5" thickBot="1" x14ac:dyDescent="0.25">
      <c r="G21" s="59"/>
      <c r="H21" s="60"/>
      <c r="I21" s="60"/>
      <c r="J21" s="60"/>
      <c r="K21" s="60"/>
      <c r="L21" s="60"/>
      <c r="M21" s="60"/>
      <c r="N21" s="60"/>
      <c r="O21" s="60"/>
      <c r="P21" s="60"/>
      <c r="Q21" s="60"/>
      <c r="R21" s="61"/>
      <c r="S21" s="16"/>
    </row>
  </sheetData>
  <sheetProtection algorithmName="SHA-512" hashValue="om5eYGNM9Vi5HH3wPDpTAEAfzya6p9bJ8+EFIed3vjra8XMzu/Ra1XaK4gXaVkIY/XgO+/o1HmmqQzd59sfaQw==" saltValue="yDwUNLoJoYICNh3mn7F9WA==" spinCount="100000" sheet="1" objects="1" scenarios="1"/>
  <mergeCells count="5">
    <mergeCell ref="B3:E3"/>
    <mergeCell ref="B4:E4"/>
    <mergeCell ref="G2:R2"/>
    <mergeCell ref="I18:Q18"/>
    <mergeCell ref="I20:Q20"/>
  </mergeCells>
  <dataValidations count="1">
    <dataValidation type="list" allowBlank="1" showInputMessage="1" showErrorMessage="1" error="Select Employee Type from Drop Down._x000a_" sqref="B6">
      <formula1>"Prof/Faculty, Classified, Classified Trades, Non Benefit, Student"</formula1>
    </dataValidation>
  </dataValidations>
  <pageMargins left="0.7" right="0.7" top="0.75" bottom="0.75" header="0.3" footer="0.3"/>
  <pageSetup scale="51" orientation="landscape" r:id="rId1"/>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FY20 Financial Details Request</vt:lpstr>
      <vt:lpstr>FY20 Projected Fringe Rate</vt:lpstr>
      <vt:lpstr>Amount</vt:lpstr>
      <vt:lpstr>Amounts</vt:lpstr>
      <vt:lpstr>Fixed</vt:lpstr>
      <vt:lpstr>'FY20 Financial Details Request'!Print_Area</vt:lpstr>
      <vt:lpstr>'FY20 Projected Fringe Rate'!Print_Area</vt:lpstr>
      <vt:lpstr>Variable</vt:lpstr>
    </vt:vector>
  </TitlesOfParts>
  <Company>Boise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ssackerm</dc:creator>
  <cp:lastModifiedBy>Irene Pedraza</cp:lastModifiedBy>
  <cp:lastPrinted>2017-12-07T21:50:00Z</cp:lastPrinted>
  <dcterms:created xsi:type="dcterms:W3CDTF">2016-12-09T13:35:56Z</dcterms:created>
  <dcterms:modified xsi:type="dcterms:W3CDTF">2018-12-07T16:51:44Z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